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PORTAL\2021\"/>
    </mc:Choice>
  </mc:AlternateContent>
  <xr:revisionPtr revIDLastSave="0" documentId="8_{C4086CBE-A834-4732-AF69-30F5B23F2559}" xr6:coauthVersionLast="36" xr6:coauthVersionMax="36" xr10:uidLastSave="{00000000-0000-0000-0000-000000000000}"/>
  <bookViews>
    <workbookView xWindow="-120" yWindow="-120" windowWidth="38640" windowHeight="21240" xr2:uid="{00000000-000D-0000-FFFF-FFFF00000000}"/>
  </bookViews>
  <sheets>
    <sheet name="Arkusz1" sheetId="1" r:id="rId1"/>
  </sheets>
  <definedNames>
    <definedName name="_xlnm._FilterDatabase" localSheetId="0" hidden="1">Arkusz1!$A$2:$H$37</definedName>
  </definedNames>
  <calcPr calcId="191029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D53" i="1"/>
  <c r="H53" i="1" s="1"/>
  <c r="H52" i="1"/>
  <c r="D52" i="1"/>
  <c r="G52" i="1" s="1"/>
  <c r="D51" i="1"/>
  <c r="H51" i="1" s="1"/>
  <c r="H50" i="1"/>
  <c r="D50" i="1"/>
  <c r="G50" i="1" s="1"/>
  <c r="D49" i="1"/>
  <c r="H49" i="1" s="1"/>
  <c r="H48" i="1"/>
  <c r="D48" i="1"/>
  <c r="G48" i="1" s="1"/>
  <c r="D47" i="1"/>
  <c r="G47" i="1" s="1"/>
  <c r="D46" i="1"/>
  <c r="G46" i="1" s="1"/>
  <c r="D45" i="1"/>
  <c r="H45" i="1" s="1"/>
  <c r="H44" i="1"/>
  <c r="D44" i="1"/>
  <c r="G44" i="1" s="1"/>
  <c r="D43" i="1"/>
  <c r="H43" i="1" s="1"/>
  <c r="H42" i="1"/>
  <c r="D42" i="1"/>
  <c r="G42" i="1" s="1"/>
  <c r="D41" i="1"/>
  <c r="H41" i="1" s="1"/>
  <c r="H40" i="1"/>
  <c r="D40" i="1"/>
  <c r="G40" i="1" s="1"/>
  <c r="D39" i="1"/>
  <c r="H39" i="1" s="1"/>
  <c r="D38" i="1"/>
  <c r="G38" i="1" s="1"/>
  <c r="H46" i="1" l="1"/>
  <c r="H38" i="1"/>
  <c r="G41" i="1"/>
  <c r="G45" i="1"/>
  <c r="G49" i="1"/>
  <c r="G53" i="1"/>
  <c r="H47" i="1"/>
  <c r="G39" i="1"/>
  <c r="G43" i="1"/>
  <c r="G51" i="1"/>
  <c r="A4" i="1" l="1"/>
  <c r="D22" i="1" l="1"/>
  <c r="G22" i="1" s="1"/>
  <c r="D23" i="1"/>
  <c r="G23" i="1" s="1"/>
  <c r="D24" i="1"/>
  <c r="H24" i="1" s="1"/>
  <c r="D25" i="1"/>
  <c r="G25" i="1" s="1"/>
  <c r="D26" i="1"/>
  <c r="H26" i="1" s="1"/>
  <c r="D27" i="1"/>
  <c r="G27" i="1" s="1"/>
  <c r="D28" i="1"/>
  <c r="G28" i="1" s="1"/>
  <c r="D29" i="1"/>
  <c r="H29" i="1" s="1"/>
  <c r="D30" i="1"/>
  <c r="H30" i="1" s="1"/>
  <c r="D31" i="1"/>
  <c r="H31" i="1" s="1"/>
  <c r="D32" i="1"/>
  <c r="H32" i="1" s="1"/>
  <c r="D33" i="1"/>
  <c r="G33" i="1" s="1"/>
  <c r="D34" i="1"/>
  <c r="H34" i="1" s="1"/>
  <c r="D35" i="1"/>
  <c r="H35" i="1" s="1"/>
  <c r="D36" i="1"/>
  <c r="H36" i="1" s="1"/>
  <c r="D37" i="1"/>
  <c r="H37" i="1" s="1"/>
  <c r="D9" i="1"/>
  <c r="G9" i="1" s="1"/>
  <c r="D10" i="1"/>
  <c r="H10" i="1" s="1"/>
  <c r="D11" i="1"/>
  <c r="H11" i="1" s="1"/>
  <c r="D12" i="1"/>
  <c r="G12" i="1" s="1"/>
  <c r="D13" i="1"/>
  <c r="G13" i="1" s="1"/>
  <c r="D14" i="1"/>
  <c r="G14" i="1" s="1"/>
  <c r="D15" i="1"/>
  <c r="G15" i="1" s="1"/>
  <c r="D16" i="1"/>
  <c r="H16" i="1" s="1"/>
  <c r="D17" i="1"/>
  <c r="H17" i="1" s="1"/>
  <c r="D18" i="1"/>
  <c r="G18" i="1" s="1"/>
  <c r="D19" i="1"/>
  <c r="G19" i="1" s="1"/>
  <c r="D20" i="1"/>
  <c r="H20" i="1" s="1"/>
  <c r="D21" i="1"/>
  <c r="H21" i="1" s="1"/>
  <c r="D3" i="1"/>
  <c r="H3" i="1" s="1"/>
  <c r="D4" i="1"/>
  <c r="H4" i="1" s="1"/>
  <c r="D5" i="1"/>
  <c r="H5" i="1" s="1"/>
  <c r="D6" i="1"/>
  <c r="G6" i="1" s="1"/>
  <c r="D7" i="1"/>
  <c r="H7" i="1" s="1"/>
  <c r="D8" i="1"/>
  <c r="G8" i="1" s="1"/>
  <c r="G4" i="1" l="1"/>
  <c r="G11" i="1"/>
  <c r="G17" i="1"/>
  <c r="G5" i="1"/>
  <c r="G36" i="1"/>
  <c r="H28" i="1"/>
  <c r="G32" i="1"/>
  <c r="H25" i="1"/>
  <c r="G3" i="1"/>
  <c r="G16" i="1"/>
  <c r="G10" i="1"/>
  <c r="G30" i="1"/>
  <c r="G29" i="1"/>
  <c r="G26" i="1"/>
  <c r="G24" i="1"/>
  <c r="G21" i="1"/>
  <c r="H6" i="1"/>
  <c r="H19" i="1"/>
  <c r="H15" i="1"/>
  <c r="H13" i="1"/>
  <c r="H23" i="1"/>
  <c r="H22" i="1"/>
  <c r="H33" i="1"/>
  <c r="G20" i="1"/>
  <c r="G31" i="1"/>
  <c r="H8" i="1"/>
  <c r="H18" i="1"/>
  <c r="H14" i="1"/>
  <c r="H12" i="1"/>
  <c r="H9" i="1"/>
  <c r="G35" i="1"/>
  <c r="G34" i="1"/>
  <c r="H27" i="1"/>
  <c r="G7" i="1"/>
  <c r="G37" i="1"/>
</calcChain>
</file>

<file path=xl/sharedStrings.xml><?xml version="1.0" encoding="utf-8"?>
<sst xmlns="http://schemas.openxmlformats.org/spreadsheetml/2006/main" count="111" uniqueCount="111">
  <si>
    <t>lp</t>
  </si>
  <si>
    <t>Nazwa szkoły</t>
  </si>
  <si>
    <t>Koszt całkowity w zł</t>
  </si>
  <si>
    <t>Kwota wnioskowana z programu rządowego  w zł</t>
  </si>
  <si>
    <t>Finansowy wkład własny w zł</t>
  </si>
  <si>
    <t>Udział dotacji w ogólnym koszcie</t>
  </si>
  <si>
    <t>Udział wkładu własnego w ogólnym koszcie</t>
  </si>
  <si>
    <t>Adres szkoły/ biblioteki</t>
  </si>
  <si>
    <t>Szkoła Podstawowa nr 18</t>
  </si>
  <si>
    <t>Szkoła Podstawowa nr 27</t>
  </si>
  <si>
    <t>Szkoła Podstawowa nr 37</t>
  </si>
  <si>
    <t>Szkoła Podstawowa nr 49</t>
  </si>
  <si>
    <t>Szkoła Podstawowa nr 54</t>
  </si>
  <si>
    <t>Szkoła Podstawowa nr 72</t>
  </si>
  <si>
    <t>Szkoła Podstawowa z Oddziałami Integracyjnymi nr 77</t>
  </si>
  <si>
    <t>Szkoła Podstawowa nr 80</t>
  </si>
  <si>
    <t>Szkoła Podstawowa nr 85</t>
  </si>
  <si>
    <t>Szkoła Podstawowa nr 86</t>
  </si>
  <si>
    <t>Szkoła Podstawowa nr 88</t>
  </si>
  <si>
    <t>Szkoła Podstawowa nr 92</t>
  </si>
  <si>
    <t>Szkoła Podstawowa z Oddziałami Integracyjnymi nr 98</t>
  </si>
  <si>
    <t>Szkoła Podstawowa nr 101</t>
  </si>
  <si>
    <t>Szkoła Podstawowa nr 106 - Zespół Szkolno Przedszkolny nr 18</t>
  </si>
  <si>
    <t>Szkoła Podstawowa nr 123</t>
  </si>
  <si>
    <t>Szkoła Podstawowa nr 124</t>
  </si>
  <si>
    <t>Szkoła Podstawowa nr 132</t>
  </si>
  <si>
    <t>Szkoła Podstawowa nr 137</t>
  </si>
  <si>
    <t>Szkoła Podstawowa nr 144</t>
  </si>
  <si>
    <t>III Liceum Ogólnokształcące</t>
  </si>
  <si>
    <t>VI Liceum Ogólnokształcące</t>
  </si>
  <si>
    <t>XIII Liceum Ogólnokształcące</t>
  </si>
  <si>
    <t>XXIV Liceum Ogólnokształcące</t>
  </si>
  <si>
    <t>XLI Liceum Ogólnokształcące</t>
  </si>
  <si>
    <t>XLII Liceum Ogólnokształcące</t>
  </si>
  <si>
    <t>Technikum Gastronomiczne nr 11 - Zespół Szkół Gastronomicznych nr 2</t>
  </si>
  <si>
    <t>Technikum Mechaniczne nr 15 - Zespół Szkół Mechanicznych nr 1</t>
  </si>
  <si>
    <t>Technikum Energetyczno-Elektroniczne nr 9 - Zespół Szkół Energetycznych</t>
  </si>
  <si>
    <t>Technikum Inżynierii Środowiska nr 13 - Zespół Szkół Inzynierii Środowiska i Melioracji</t>
  </si>
  <si>
    <t>Technikum nr 2 - Zespół Szkół Zawodowych nr 2</t>
  </si>
  <si>
    <t>Technikum Ekonomiczno-Hotelarskie nr 4 - Zespół Szkół Ekonomicznych nr 1</t>
  </si>
  <si>
    <t>Technikum Chemiczne i Ochrony Środowiska nr 3 - Zespół Szkół Chemicznych</t>
  </si>
  <si>
    <t>Technikum Łączności nr 14 - Zespół Szkół Łączności</t>
  </si>
  <si>
    <t>Półkole 11, 31-559 Kraków</t>
  </si>
  <si>
    <t>Podedworze 16, 30-686 Kraków</t>
  </si>
  <si>
    <t>os. Stalowe 18, 31-922 Kraków</t>
  </si>
  <si>
    <t>J. Montwiłła-Mireckiego 29, 30-426 Kraków</t>
  </si>
  <si>
    <t>ul.Tyniecka 122, 30-376 Kraków</t>
  </si>
  <si>
    <t>al. Modrzewiowa 23, 30-224 Kraków</t>
  </si>
  <si>
    <t>os. Złotego Wieku 36, 31-618 Kraków</t>
  </si>
  <si>
    <t>os. Na Skarpie 8, 31-909 Kraków</t>
  </si>
  <si>
    <t>os. Złotego Wieku 4, 31-615 Kraków</t>
  </si>
  <si>
    <t>os. Jagiellońskie 18, 31-833 Kraków</t>
  </si>
  <si>
    <t>os. Szklane Domy 2, 31-972 Kraków</t>
  </si>
  <si>
    <t>os. J. Strusia 19, 31-810 Kraków</t>
  </si>
  <si>
    <t>os. Na Stoku 52, 31-708 Kraków</t>
  </si>
  <si>
    <t>os. Jagiellońskie 9, 31-832 Kraków</t>
  </si>
  <si>
    <t>Litewska 34, 30-014 Kraków</t>
  </si>
  <si>
    <t>Okólna 16, 30-684 Kraków</t>
  </si>
  <si>
    <t>F. Weigla 2, 30-898 Kraków</t>
  </si>
  <si>
    <t>Bolesława Śmiałego 6, 30-398 Kraków</t>
  </si>
  <si>
    <t>Wrobela 79, 30-798 Kraków</t>
  </si>
  <si>
    <t>os. Bohaterów Września 13, 31-620 Kraków</t>
  </si>
  <si>
    <t>os. Wysokie 6, 31-818 Kraków</t>
  </si>
  <si>
    <t>Wąska 7, 31-057 Kraków</t>
  </si>
  <si>
    <t>Sądowa 4, 31-542 Kraków</t>
  </si>
  <si>
    <t>W. "Wilka" Wyrwińskiego 1, 31-517 Kraków</t>
  </si>
  <si>
    <t>Rynek Kleparski 18, 31-150 Kraków</t>
  </si>
  <si>
    <t>Studencka 13, 31-116 Kraków</t>
  </si>
  <si>
    <t>Zamoyskiego 6, 0-523 Kraków</t>
  </si>
  <si>
    <t>al. Mickiewicza 5, 31-120 Kraków</t>
  </si>
  <si>
    <t>Loretańska 16, 31-114 Kraków</t>
  </si>
  <si>
    <t>Ułanów 9, 31-450 Kraków</t>
  </si>
  <si>
    <t>os. Szkolne 18, 31-977 Kraków</t>
  </si>
  <si>
    <t>Kapucyńska 2, 31-113 Kraków</t>
  </si>
  <si>
    <t>os. Spółdzielcze 6, 31-943 Kraków</t>
  </si>
  <si>
    <t>Krupnicza 44, 31-123 Kraków</t>
  </si>
  <si>
    <t>Monte Casino 31, 33-337 Kraków</t>
  </si>
  <si>
    <t>Technikum Ekonomiczno-Handlowe nr 5 - Zespół Szkół Ekonomicznych nr 2</t>
  </si>
  <si>
    <t>Zestawienie rekomendowanych do objęcia wsparciem w 2021 r. szkół i bibliotek pedagogicznych.</t>
  </si>
  <si>
    <t>Samorządowe Przedszkole nr 6</t>
  </si>
  <si>
    <t>Bujaka 17, 30-611 Kraków</t>
  </si>
  <si>
    <t>Samorządowe Przedszkole nr 19 - Zespół Szkolno Przedszkolny nr 9</t>
  </si>
  <si>
    <t>R.Prawocheńskiego 7, 31-998 Kraków</t>
  </si>
  <si>
    <t>Samorządowe Przedszkole nr 20</t>
  </si>
  <si>
    <t>Ułanów 38, 31-450 Kraków</t>
  </si>
  <si>
    <t>Samorządowe Przedszkole nr 42 - Zespół Szkolno Przedszkolny nr 10</t>
  </si>
  <si>
    <t>Rydygiera 20, 30-695 Kraków</t>
  </si>
  <si>
    <t>Samorządowe Przedszkole nr 49</t>
  </si>
  <si>
    <t>Bieżanowska 40, 30-812 Kraków</t>
  </si>
  <si>
    <t>Samorządowe Przedszkole nr 51</t>
  </si>
  <si>
    <t>Estońska 2, 30-652 Kraków</t>
  </si>
  <si>
    <t>Samorządowe Przedszkole nr 67</t>
  </si>
  <si>
    <t>Skwerowa 3, 30-317 Kraków</t>
  </si>
  <si>
    <t>Samorządowe Przedszkole nr 76</t>
  </si>
  <si>
    <t>Emaus 29, 30-213 Kraków</t>
  </si>
  <si>
    <t>Samorządowe Przedszkole nr 77</t>
  </si>
  <si>
    <t>Jadwigi z Łobzowa 30, 30-124 Kraków</t>
  </si>
  <si>
    <t>Samorządowe Przedszkole nr 79</t>
  </si>
  <si>
    <t>Widok 23, 31-560 Kraków</t>
  </si>
  <si>
    <t>Samorządowe Przedszkole nr 104</t>
  </si>
  <si>
    <t>os. Hutnicze 14, 31-917 Kraków</t>
  </si>
  <si>
    <t>Samorządowe Przedszkole nr 110</t>
  </si>
  <si>
    <t>os. Kolorowe 28, 31-941 Kraków</t>
  </si>
  <si>
    <t>Samorządowe Przedszkole nr 125</t>
  </si>
  <si>
    <t>os. Tysiąclecia 12, 31-605 Kraków</t>
  </si>
  <si>
    <t>Samorządowe Przedszkole nr 130</t>
  </si>
  <si>
    <t>Krowoderskich Zuchów 28, 31-272 Kraków</t>
  </si>
  <si>
    <t>Samorządowe Przedszkole nr 139</t>
  </si>
  <si>
    <t>Gen. J. Bema 21, 31-517 Kraków</t>
  </si>
  <si>
    <t>Samorządowe Przedszkole nr 176</t>
  </si>
  <si>
    <t>Aleksandry 15, 30-837 Kraków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</si>
</sst>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%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4">
    <xf numFmtId="0" fontId="0" fillId="0" borderId="0" xfId="0"/>
    <xf numFmtId="0" fontId="5" fillId="2" borderId="7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vertical="center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/>
    <xf numFmtId="0" fontId="1" fillId="0" borderId="4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</cellXfs>
  <cellStyles count="3">
    <cellStyle name="Excel Built-in Normal" xfId="2" xr:uid="{00000000-0005-0000-0000-000000000000}"/>
    <cellStyle name="Normalny" xfId="0" builtinId="0"/>
    <cellStyle name="Normalny 2" xfId="1" xr:uid="{00000000-0005-0000-0000-000002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zoomScale="90" zoomScaleNormal="90" workbookViewId="0">
      <selection activeCell="C2" sqref="C2"/>
    </sheetView>
  </sheetViews>
  <sheetFormatPr defaultColWidth="9" defaultRowHeight="14.4"/>
  <cols>
    <col min="1" max="1" width="5.69921875" style="8" customWidth="1"/>
    <col min="2" max="2" width="70.69921875" style="9" customWidth="1"/>
    <col min="3" max="3" width="34.69921875" style="9" customWidth="1"/>
    <col min="4" max="4" width="18.5" style="10" customWidth="1"/>
    <col min="5" max="5" width="18.59765625" style="10" customWidth="1"/>
    <col min="6" max="6" width="16.3984375" style="10" customWidth="1"/>
    <col min="7" max="7" width="11.3984375" style="8" customWidth="1"/>
    <col min="8" max="8" width="12.19921875" style="8" customWidth="1"/>
    <col min="9" max="9" width="51.8984375" style="8" customWidth="1"/>
    <col min="10" max="10" width="51.8984375" style="11" customWidth="1"/>
    <col min="11" max="16384" width="9" style="11"/>
  </cols>
  <sheetData>
    <row r="1" spans="1:9" s="23" customFormat="1" ht="15" thickBot="1">
      <c r="A1" s="22" t="s">
        <v>78</v>
      </c>
    </row>
    <row r="2" spans="1:9" s="21" customFormat="1" ht="57.6">
      <c r="A2" s="17" t="s">
        <v>0</v>
      </c>
      <c r="B2" s="18" t="s">
        <v>1</v>
      </c>
      <c r="C2" s="18" t="s">
        <v>7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20"/>
    </row>
    <row r="3" spans="1:9" s="7" customFormat="1">
      <c r="A3" s="1">
        <v>1</v>
      </c>
      <c r="B3" s="2" t="s">
        <v>8</v>
      </c>
      <c r="C3" s="2" t="s">
        <v>42</v>
      </c>
      <c r="D3" s="3">
        <f t="shared" ref="D3:D33" si="0">E3+F3</f>
        <v>15000</v>
      </c>
      <c r="E3" s="4">
        <v>12000</v>
      </c>
      <c r="F3" s="4">
        <v>3000</v>
      </c>
      <c r="G3" s="5">
        <f t="shared" ref="G3:G37" si="1">E3/D3*100%</f>
        <v>0.8</v>
      </c>
      <c r="H3" s="5">
        <f t="shared" ref="H3:H37" si="2">F3/D3*100%</f>
        <v>0.2</v>
      </c>
      <c r="I3" s="6"/>
    </row>
    <row r="4" spans="1:9" s="7" customFormat="1">
      <c r="A4" s="1">
        <f>A3+1</f>
        <v>2</v>
      </c>
      <c r="B4" s="2" t="s">
        <v>9</v>
      </c>
      <c r="C4" s="2" t="s">
        <v>43</v>
      </c>
      <c r="D4" s="3">
        <f t="shared" si="0"/>
        <v>15000</v>
      </c>
      <c r="E4" s="4">
        <v>12000</v>
      </c>
      <c r="F4" s="4">
        <v>3000</v>
      </c>
      <c r="G4" s="5">
        <f t="shared" si="1"/>
        <v>0.8</v>
      </c>
      <c r="H4" s="5">
        <f t="shared" si="2"/>
        <v>0.2</v>
      </c>
      <c r="I4" s="6"/>
    </row>
    <row r="5" spans="1:9" s="7" customFormat="1">
      <c r="A5" s="1">
        <f t="shared" ref="A5:A53" si="3">A4+1</f>
        <v>3</v>
      </c>
      <c r="B5" s="2" t="s">
        <v>10</v>
      </c>
      <c r="C5" s="2" t="s">
        <v>44</v>
      </c>
      <c r="D5" s="3">
        <f t="shared" si="0"/>
        <v>15000</v>
      </c>
      <c r="E5" s="4">
        <v>12000</v>
      </c>
      <c r="F5" s="4">
        <v>3000</v>
      </c>
      <c r="G5" s="5">
        <f t="shared" si="1"/>
        <v>0.8</v>
      </c>
      <c r="H5" s="5">
        <f t="shared" si="2"/>
        <v>0.2</v>
      </c>
      <c r="I5" s="6"/>
    </row>
    <row r="6" spans="1:9" s="7" customFormat="1">
      <c r="A6" s="1">
        <f t="shared" si="3"/>
        <v>4</v>
      </c>
      <c r="B6" s="2" t="s">
        <v>11</v>
      </c>
      <c r="C6" s="2" t="s">
        <v>45</v>
      </c>
      <c r="D6" s="3">
        <f t="shared" si="0"/>
        <v>15000</v>
      </c>
      <c r="E6" s="4">
        <v>12000</v>
      </c>
      <c r="F6" s="4">
        <v>3000</v>
      </c>
      <c r="G6" s="5">
        <f t="shared" si="1"/>
        <v>0.8</v>
      </c>
      <c r="H6" s="5">
        <f t="shared" si="2"/>
        <v>0.2</v>
      </c>
      <c r="I6" s="6"/>
    </row>
    <row r="7" spans="1:9" s="7" customFormat="1">
      <c r="A7" s="1">
        <f t="shared" si="3"/>
        <v>5</v>
      </c>
      <c r="B7" s="2" t="s">
        <v>12</v>
      </c>
      <c r="C7" s="2" t="s">
        <v>46</v>
      </c>
      <c r="D7" s="3">
        <f t="shared" si="0"/>
        <v>15000</v>
      </c>
      <c r="E7" s="4">
        <v>12000</v>
      </c>
      <c r="F7" s="4">
        <v>3000</v>
      </c>
      <c r="G7" s="5">
        <f t="shared" si="1"/>
        <v>0.8</v>
      </c>
      <c r="H7" s="5">
        <f t="shared" si="2"/>
        <v>0.2</v>
      </c>
      <c r="I7" s="6"/>
    </row>
    <row r="8" spans="1:9" s="7" customFormat="1">
      <c r="A8" s="1">
        <f t="shared" si="3"/>
        <v>6</v>
      </c>
      <c r="B8" s="2" t="s">
        <v>13</v>
      </c>
      <c r="C8" s="2" t="s">
        <v>47</v>
      </c>
      <c r="D8" s="3">
        <f t="shared" si="0"/>
        <v>15000</v>
      </c>
      <c r="E8" s="4">
        <v>12000</v>
      </c>
      <c r="F8" s="4">
        <v>3000</v>
      </c>
      <c r="G8" s="5">
        <f t="shared" si="1"/>
        <v>0.8</v>
      </c>
      <c r="H8" s="5">
        <f t="shared" si="2"/>
        <v>0.2</v>
      </c>
      <c r="I8" s="6"/>
    </row>
    <row r="9" spans="1:9" s="7" customFormat="1">
      <c r="A9" s="1">
        <f t="shared" si="3"/>
        <v>7</v>
      </c>
      <c r="B9" s="2" t="s">
        <v>14</v>
      </c>
      <c r="C9" s="2" t="s">
        <v>48</v>
      </c>
      <c r="D9" s="3">
        <f t="shared" si="0"/>
        <v>15000</v>
      </c>
      <c r="E9" s="4">
        <v>12000</v>
      </c>
      <c r="F9" s="4">
        <v>3000</v>
      </c>
      <c r="G9" s="5">
        <f t="shared" si="1"/>
        <v>0.8</v>
      </c>
      <c r="H9" s="5">
        <f t="shared" si="2"/>
        <v>0.2</v>
      </c>
      <c r="I9" s="6"/>
    </row>
    <row r="10" spans="1:9" s="7" customFormat="1">
      <c r="A10" s="1">
        <f t="shared" si="3"/>
        <v>8</v>
      </c>
      <c r="B10" s="2" t="s">
        <v>15</v>
      </c>
      <c r="C10" s="2" t="s">
        <v>49</v>
      </c>
      <c r="D10" s="3">
        <f t="shared" si="0"/>
        <v>15000</v>
      </c>
      <c r="E10" s="4">
        <v>12000</v>
      </c>
      <c r="F10" s="4">
        <v>3000</v>
      </c>
      <c r="G10" s="5">
        <f t="shared" si="1"/>
        <v>0.8</v>
      </c>
      <c r="H10" s="5">
        <f t="shared" si="2"/>
        <v>0.2</v>
      </c>
      <c r="I10" s="6"/>
    </row>
    <row r="11" spans="1:9" s="7" customFormat="1">
      <c r="A11" s="1">
        <f t="shared" si="3"/>
        <v>9</v>
      </c>
      <c r="B11" s="2" t="s">
        <v>16</v>
      </c>
      <c r="C11" s="2" t="s">
        <v>50</v>
      </c>
      <c r="D11" s="3">
        <f t="shared" si="0"/>
        <v>15000</v>
      </c>
      <c r="E11" s="4">
        <v>12000</v>
      </c>
      <c r="F11" s="4">
        <v>3000</v>
      </c>
      <c r="G11" s="5">
        <f t="shared" si="1"/>
        <v>0.8</v>
      </c>
      <c r="H11" s="5">
        <f t="shared" si="2"/>
        <v>0.2</v>
      </c>
      <c r="I11" s="6"/>
    </row>
    <row r="12" spans="1:9" s="7" customFormat="1">
      <c r="A12" s="1">
        <f t="shared" si="3"/>
        <v>10</v>
      </c>
      <c r="B12" s="2" t="s">
        <v>17</v>
      </c>
      <c r="C12" s="2" t="s">
        <v>51</v>
      </c>
      <c r="D12" s="3">
        <f t="shared" si="0"/>
        <v>15000</v>
      </c>
      <c r="E12" s="4">
        <v>12000</v>
      </c>
      <c r="F12" s="4">
        <v>3000</v>
      </c>
      <c r="G12" s="5">
        <f t="shared" si="1"/>
        <v>0.8</v>
      </c>
      <c r="H12" s="5">
        <f t="shared" si="2"/>
        <v>0.2</v>
      </c>
      <c r="I12" s="6"/>
    </row>
    <row r="13" spans="1:9" s="7" customFormat="1">
      <c r="A13" s="1">
        <f t="shared" si="3"/>
        <v>11</v>
      </c>
      <c r="B13" s="2" t="s">
        <v>18</v>
      </c>
      <c r="C13" s="2" t="s">
        <v>52</v>
      </c>
      <c r="D13" s="3">
        <f t="shared" si="0"/>
        <v>15000</v>
      </c>
      <c r="E13" s="4">
        <v>12000</v>
      </c>
      <c r="F13" s="4">
        <v>3000</v>
      </c>
      <c r="G13" s="5">
        <f t="shared" si="1"/>
        <v>0.8</v>
      </c>
      <c r="H13" s="5">
        <f t="shared" si="2"/>
        <v>0.2</v>
      </c>
      <c r="I13" s="6"/>
    </row>
    <row r="14" spans="1:9" s="7" customFormat="1">
      <c r="A14" s="1">
        <f t="shared" si="3"/>
        <v>12</v>
      </c>
      <c r="B14" s="2" t="s">
        <v>19</v>
      </c>
      <c r="C14" s="2" t="s">
        <v>53</v>
      </c>
      <c r="D14" s="3">
        <f t="shared" si="0"/>
        <v>15000</v>
      </c>
      <c r="E14" s="4">
        <v>12000</v>
      </c>
      <c r="F14" s="4">
        <v>3000</v>
      </c>
      <c r="G14" s="5">
        <f t="shared" si="1"/>
        <v>0.8</v>
      </c>
      <c r="H14" s="5">
        <f t="shared" si="2"/>
        <v>0.2</v>
      </c>
      <c r="I14" s="6"/>
    </row>
    <row r="15" spans="1:9" s="7" customFormat="1">
      <c r="A15" s="1">
        <f t="shared" si="3"/>
        <v>13</v>
      </c>
      <c r="B15" s="2" t="s">
        <v>20</v>
      </c>
      <c r="C15" s="2" t="s">
        <v>54</v>
      </c>
      <c r="D15" s="3">
        <f t="shared" si="0"/>
        <v>15000</v>
      </c>
      <c r="E15" s="4">
        <v>12000</v>
      </c>
      <c r="F15" s="4">
        <v>3000</v>
      </c>
      <c r="G15" s="5">
        <f t="shared" si="1"/>
        <v>0.8</v>
      </c>
      <c r="H15" s="5">
        <f t="shared" si="2"/>
        <v>0.2</v>
      </c>
      <c r="I15" s="6"/>
    </row>
    <row r="16" spans="1:9" s="7" customFormat="1">
      <c r="A16" s="1">
        <f t="shared" si="3"/>
        <v>14</v>
      </c>
      <c r="B16" s="2" t="s">
        <v>21</v>
      </c>
      <c r="C16" s="2" t="s">
        <v>55</v>
      </c>
      <c r="D16" s="3">
        <f t="shared" si="0"/>
        <v>15000</v>
      </c>
      <c r="E16" s="4">
        <v>12000</v>
      </c>
      <c r="F16" s="4">
        <v>3000</v>
      </c>
      <c r="G16" s="5">
        <f t="shared" si="1"/>
        <v>0.8</v>
      </c>
      <c r="H16" s="5">
        <f t="shared" si="2"/>
        <v>0.2</v>
      </c>
      <c r="I16" s="6"/>
    </row>
    <row r="17" spans="1:9" s="7" customFormat="1">
      <c r="A17" s="1">
        <f t="shared" si="3"/>
        <v>15</v>
      </c>
      <c r="B17" s="2" t="s">
        <v>22</v>
      </c>
      <c r="C17" s="2" t="s">
        <v>56</v>
      </c>
      <c r="D17" s="3">
        <f t="shared" si="0"/>
        <v>5000</v>
      </c>
      <c r="E17" s="4">
        <v>4000</v>
      </c>
      <c r="F17" s="4">
        <v>1000</v>
      </c>
      <c r="G17" s="5">
        <f t="shared" si="1"/>
        <v>0.8</v>
      </c>
      <c r="H17" s="5">
        <f t="shared" si="2"/>
        <v>0.2</v>
      </c>
      <c r="I17" s="6"/>
    </row>
    <row r="18" spans="1:9" s="7" customFormat="1">
      <c r="A18" s="1">
        <f t="shared" si="3"/>
        <v>16</v>
      </c>
      <c r="B18" s="2" t="s">
        <v>23</v>
      </c>
      <c r="C18" s="2" t="s">
        <v>57</v>
      </c>
      <c r="D18" s="3">
        <f t="shared" si="0"/>
        <v>15000</v>
      </c>
      <c r="E18" s="4">
        <v>12000</v>
      </c>
      <c r="F18" s="4">
        <v>3000</v>
      </c>
      <c r="G18" s="5">
        <f t="shared" si="1"/>
        <v>0.8</v>
      </c>
      <c r="H18" s="5">
        <f t="shared" si="2"/>
        <v>0.2</v>
      </c>
      <c r="I18" s="6"/>
    </row>
    <row r="19" spans="1:9" s="7" customFormat="1">
      <c r="A19" s="1">
        <f t="shared" si="3"/>
        <v>17</v>
      </c>
      <c r="B19" s="2" t="s">
        <v>24</v>
      </c>
      <c r="C19" s="2" t="s">
        <v>58</v>
      </c>
      <c r="D19" s="3">
        <f t="shared" si="0"/>
        <v>15000</v>
      </c>
      <c r="E19" s="4">
        <v>12000</v>
      </c>
      <c r="F19" s="4">
        <v>3000</v>
      </c>
      <c r="G19" s="5">
        <f t="shared" si="1"/>
        <v>0.8</v>
      </c>
      <c r="H19" s="5">
        <f t="shared" si="2"/>
        <v>0.2</v>
      </c>
      <c r="I19" s="6"/>
    </row>
    <row r="20" spans="1:9" s="7" customFormat="1">
      <c r="A20" s="1">
        <f t="shared" si="3"/>
        <v>18</v>
      </c>
      <c r="B20" s="2" t="s">
        <v>25</v>
      </c>
      <c r="C20" s="2" t="s">
        <v>59</v>
      </c>
      <c r="D20" s="3">
        <f t="shared" si="0"/>
        <v>12000</v>
      </c>
      <c r="E20" s="4">
        <v>9600</v>
      </c>
      <c r="F20" s="4">
        <v>2400</v>
      </c>
      <c r="G20" s="5">
        <f t="shared" si="1"/>
        <v>0.8</v>
      </c>
      <c r="H20" s="5">
        <f t="shared" si="2"/>
        <v>0.2</v>
      </c>
      <c r="I20" s="6"/>
    </row>
    <row r="21" spans="1:9" s="7" customFormat="1">
      <c r="A21" s="1">
        <f t="shared" si="3"/>
        <v>19</v>
      </c>
      <c r="B21" s="2" t="s">
        <v>26</v>
      </c>
      <c r="C21" s="2" t="s">
        <v>60</v>
      </c>
      <c r="D21" s="3">
        <f t="shared" si="0"/>
        <v>5000</v>
      </c>
      <c r="E21" s="4">
        <v>4000</v>
      </c>
      <c r="F21" s="4">
        <v>1000</v>
      </c>
      <c r="G21" s="5">
        <f t="shared" si="1"/>
        <v>0.8</v>
      </c>
      <c r="H21" s="5">
        <f t="shared" si="2"/>
        <v>0.2</v>
      </c>
      <c r="I21" s="6"/>
    </row>
    <row r="22" spans="1:9" s="7" customFormat="1">
      <c r="A22" s="1">
        <f t="shared" si="3"/>
        <v>20</v>
      </c>
      <c r="B22" s="2" t="s">
        <v>27</v>
      </c>
      <c r="C22" s="2" t="s">
        <v>61</v>
      </c>
      <c r="D22" s="3">
        <f t="shared" si="0"/>
        <v>15000</v>
      </c>
      <c r="E22" s="4">
        <v>12000</v>
      </c>
      <c r="F22" s="4">
        <v>3000</v>
      </c>
      <c r="G22" s="5">
        <f t="shared" si="1"/>
        <v>0.8</v>
      </c>
      <c r="H22" s="5">
        <f t="shared" si="2"/>
        <v>0.2</v>
      </c>
      <c r="I22" s="6"/>
    </row>
    <row r="23" spans="1:9" s="7" customFormat="1">
      <c r="A23" s="1">
        <f t="shared" si="3"/>
        <v>21</v>
      </c>
      <c r="B23" s="2" t="s">
        <v>28</v>
      </c>
      <c r="C23" s="2" t="s">
        <v>62</v>
      </c>
      <c r="D23" s="3">
        <f t="shared" si="0"/>
        <v>15000</v>
      </c>
      <c r="E23" s="4">
        <v>12000</v>
      </c>
      <c r="F23" s="4">
        <v>3000</v>
      </c>
      <c r="G23" s="5">
        <f t="shared" si="1"/>
        <v>0.8</v>
      </c>
      <c r="H23" s="5">
        <f t="shared" si="2"/>
        <v>0.2</v>
      </c>
      <c r="I23" s="6"/>
    </row>
    <row r="24" spans="1:9" s="7" customFormat="1">
      <c r="A24" s="1">
        <f t="shared" si="3"/>
        <v>22</v>
      </c>
      <c r="B24" s="2" t="s">
        <v>29</v>
      </c>
      <c r="C24" s="2" t="s">
        <v>63</v>
      </c>
      <c r="D24" s="3">
        <f t="shared" si="0"/>
        <v>15000</v>
      </c>
      <c r="E24" s="4">
        <v>12000</v>
      </c>
      <c r="F24" s="4">
        <v>3000</v>
      </c>
      <c r="G24" s="5">
        <f t="shared" si="1"/>
        <v>0.8</v>
      </c>
      <c r="H24" s="5">
        <f t="shared" si="2"/>
        <v>0.2</v>
      </c>
      <c r="I24" s="6"/>
    </row>
    <row r="25" spans="1:9" s="7" customFormat="1">
      <c r="A25" s="1">
        <f t="shared" si="3"/>
        <v>23</v>
      </c>
      <c r="B25" s="2" t="s">
        <v>30</v>
      </c>
      <c r="C25" s="2" t="s">
        <v>64</v>
      </c>
      <c r="D25" s="3">
        <f t="shared" si="0"/>
        <v>15000</v>
      </c>
      <c r="E25" s="4">
        <v>12000</v>
      </c>
      <c r="F25" s="4">
        <v>3000</v>
      </c>
      <c r="G25" s="5">
        <f t="shared" si="1"/>
        <v>0.8</v>
      </c>
      <c r="H25" s="5">
        <f t="shared" si="2"/>
        <v>0.2</v>
      </c>
      <c r="I25" s="6"/>
    </row>
    <row r="26" spans="1:9" s="7" customFormat="1">
      <c r="A26" s="1">
        <f t="shared" si="3"/>
        <v>24</v>
      </c>
      <c r="B26" s="2" t="s">
        <v>31</v>
      </c>
      <c r="C26" s="2" t="s">
        <v>65</v>
      </c>
      <c r="D26" s="3">
        <f t="shared" si="0"/>
        <v>15000</v>
      </c>
      <c r="E26" s="4">
        <v>12000</v>
      </c>
      <c r="F26" s="4">
        <v>3000</v>
      </c>
      <c r="G26" s="5">
        <f t="shared" si="1"/>
        <v>0.8</v>
      </c>
      <c r="H26" s="5">
        <f t="shared" si="2"/>
        <v>0.2</v>
      </c>
      <c r="I26" s="6"/>
    </row>
    <row r="27" spans="1:9" s="7" customFormat="1">
      <c r="A27" s="1">
        <f t="shared" si="3"/>
        <v>25</v>
      </c>
      <c r="B27" s="2" t="s">
        <v>32</v>
      </c>
      <c r="C27" s="2" t="s">
        <v>66</v>
      </c>
      <c r="D27" s="3">
        <f t="shared" si="0"/>
        <v>15000</v>
      </c>
      <c r="E27" s="4">
        <v>12000</v>
      </c>
      <c r="F27" s="4">
        <v>3000</v>
      </c>
      <c r="G27" s="5">
        <f t="shared" si="1"/>
        <v>0.8</v>
      </c>
      <c r="H27" s="5">
        <f t="shared" si="2"/>
        <v>0.2</v>
      </c>
      <c r="I27" s="6"/>
    </row>
    <row r="28" spans="1:9" s="7" customFormat="1">
      <c r="A28" s="1">
        <f t="shared" si="3"/>
        <v>26</v>
      </c>
      <c r="B28" s="2" t="s">
        <v>33</v>
      </c>
      <c r="C28" s="2" t="s">
        <v>67</v>
      </c>
      <c r="D28" s="3">
        <f t="shared" si="0"/>
        <v>15000</v>
      </c>
      <c r="E28" s="4">
        <v>12000</v>
      </c>
      <c r="F28" s="4">
        <v>3000</v>
      </c>
      <c r="G28" s="5">
        <f t="shared" si="1"/>
        <v>0.8</v>
      </c>
      <c r="H28" s="5">
        <f t="shared" si="2"/>
        <v>0.2</v>
      </c>
      <c r="I28" s="6"/>
    </row>
    <row r="29" spans="1:9" s="7" customFormat="1">
      <c r="A29" s="1">
        <f t="shared" si="3"/>
        <v>27</v>
      </c>
      <c r="B29" s="2" t="s">
        <v>34</v>
      </c>
      <c r="C29" s="2" t="s">
        <v>68</v>
      </c>
      <c r="D29" s="3">
        <f t="shared" si="0"/>
        <v>15000</v>
      </c>
      <c r="E29" s="4">
        <v>12000</v>
      </c>
      <c r="F29" s="4">
        <v>3000</v>
      </c>
      <c r="G29" s="5">
        <f t="shared" si="1"/>
        <v>0.8</v>
      </c>
      <c r="H29" s="5">
        <f t="shared" si="2"/>
        <v>0.2</v>
      </c>
      <c r="I29" s="6"/>
    </row>
    <row r="30" spans="1:9" s="7" customFormat="1">
      <c r="A30" s="1">
        <f t="shared" si="3"/>
        <v>28</v>
      </c>
      <c r="B30" s="2" t="s">
        <v>35</v>
      </c>
      <c r="C30" s="2" t="s">
        <v>69</v>
      </c>
      <c r="D30" s="3">
        <f t="shared" si="0"/>
        <v>15000</v>
      </c>
      <c r="E30" s="4">
        <v>12000</v>
      </c>
      <c r="F30" s="4">
        <v>3000</v>
      </c>
      <c r="G30" s="5">
        <f t="shared" si="1"/>
        <v>0.8</v>
      </c>
      <c r="H30" s="5">
        <f t="shared" si="2"/>
        <v>0.2</v>
      </c>
      <c r="I30" s="6"/>
    </row>
    <row r="31" spans="1:9" s="7" customFormat="1">
      <c r="A31" s="1">
        <f t="shared" si="3"/>
        <v>29</v>
      </c>
      <c r="B31" s="2" t="s">
        <v>36</v>
      </c>
      <c r="C31" s="2" t="s">
        <v>70</v>
      </c>
      <c r="D31" s="3">
        <f t="shared" si="0"/>
        <v>15000</v>
      </c>
      <c r="E31" s="4">
        <v>12000</v>
      </c>
      <c r="F31" s="4">
        <v>3000</v>
      </c>
      <c r="G31" s="5">
        <f t="shared" si="1"/>
        <v>0.8</v>
      </c>
      <c r="H31" s="5">
        <f t="shared" si="2"/>
        <v>0.2</v>
      </c>
      <c r="I31" s="6"/>
    </row>
    <row r="32" spans="1:9" s="7" customFormat="1">
      <c r="A32" s="1">
        <f t="shared" si="3"/>
        <v>30</v>
      </c>
      <c r="B32" s="2" t="s">
        <v>37</v>
      </c>
      <c r="C32" s="2" t="s">
        <v>71</v>
      </c>
      <c r="D32" s="3">
        <f t="shared" si="0"/>
        <v>15000</v>
      </c>
      <c r="E32" s="4">
        <v>12000</v>
      </c>
      <c r="F32" s="4">
        <v>3000</v>
      </c>
      <c r="G32" s="5">
        <f t="shared" si="1"/>
        <v>0.8</v>
      </c>
      <c r="H32" s="5">
        <f t="shared" si="2"/>
        <v>0.2</v>
      </c>
      <c r="I32" s="6"/>
    </row>
    <row r="33" spans="1:9" s="7" customFormat="1">
      <c r="A33" s="1">
        <f t="shared" si="3"/>
        <v>31</v>
      </c>
      <c r="B33" s="2" t="s">
        <v>38</v>
      </c>
      <c r="C33" s="2" t="s">
        <v>72</v>
      </c>
      <c r="D33" s="3">
        <f t="shared" si="0"/>
        <v>15000</v>
      </c>
      <c r="E33" s="4">
        <v>12000</v>
      </c>
      <c r="F33" s="4">
        <v>3000</v>
      </c>
      <c r="G33" s="5">
        <f t="shared" si="1"/>
        <v>0.8</v>
      </c>
      <c r="H33" s="5">
        <f t="shared" si="2"/>
        <v>0.2</v>
      </c>
      <c r="I33" s="6"/>
    </row>
    <row r="34" spans="1:9" s="7" customFormat="1">
      <c r="A34" s="1">
        <f t="shared" si="3"/>
        <v>32</v>
      </c>
      <c r="B34" s="2" t="s">
        <v>39</v>
      </c>
      <c r="C34" s="2" t="s">
        <v>73</v>
      </c>
      <c r="D34" s="3">
        <f t="shared" ref="D34:D37" si="4">E34+F34</f>
        <v>15000</v>
      </c>
      <c r="E34" s="4">
        <v>12000</v>
      </c>
      <c r="F34" s="4">
        <v>3000</v>
      </c>
      <c r="G34" s="5">
        <f t="shared" si="1"/>
        <v>0.8</v>
      </c>
      <c r="H34" s="5">
        <f t="shared" si="2"/>
        <v>0.2</v>
      </c>
      <c r="I34" s="6"/>
    </row>
    <row r="35" spans="1:9" s="7" customFormat="1">
      <c r="A35" s="1">
        <f t="shared" si="3"/>
        <v>33</v>
      </c>
      <c r="B35" s="2" t="s">
        <v>77</v>
      </c>
      <c r="C35" s="2" t="s">
        <v>74</v>
      </c>
      <c r="D35" s="3">
        <f t="shared" si="4"/>
        <v>15000</v>
      </c>
      <c r="E35" s="4">
        <v>12000</v>
      </c>
      <c r="F35" s="4">
        <v>3000</v>
      </c>
      <c r="G35" s="5">
        <f t="shared" si="1"/>
        <v>0.8</v>
      </c>
      <c r="H35" s="5">
        <f t="shared" si="2"/>
        <v>0.2</v>
      </c>
      <c r="I35" s="6"/>
    </row>
    <row r="36" spans="1:9" s="7" customFormat="1">
      <c r="A36" s="1">
        <f t="shared" si="3"/>
        <v>34</v>
      </c>
      <c r="B36" s="2" t="s">
        <v>40</v>
      </c>
      <c r="C36" s="2" t="s">
        <v>75</v>
      </c>
      <c r="D36" s="3">
        <f t="shared" si="4"/>
        <v>15000</v>
      </c>
      <c r="E36" s="4">
        <v>12000</v>
      </c>
      <c r="F36" s="4">
        <v>3000</v>
      </c>
      <c r="G36" s="5">
        <f t="shared" si="1"/>
        <v>0.8</v>
      </c>
      <c r="H36" s="5">
        <f t="shared" si="2"/>
        <v>0.2</v>
      </c>
      <c r="I36" s="6"/>
    </row>
    <row r="37" spans="1:9" s="7" customFormat="1">
      <c r="A37" s="1">
        <f t="shared" si="3"/>
        <v>35</v>
      </c>
      <c r="B37" s="2" t="s">
        <v>41</v>
      </c>
      <c r="C37" s="2" t="s">
        <v>76</v>
      </c>
      <c r="D37" s="3">
        <f t="shared" si="4"/>
        <v>15000</v>
      </c>
      <c r="E37" s="4">
        <v>12000</v>
      </c>
      <c r="F37" s="4">
        <v>3000</v>
      </c>
      <c r="G37" s="5">
        <f t="shared" si="1"/>
        <v>0.8</v>
      </c>
      <c r="H37" s="5">
        <f t="shared" si="2"/>
        <v>0.2</v>
      </c>
      <c r="I37" s="6"/>
    </row>
    <row r="38" spans="1:9">
      <c r="A38" s="1">
        <f t="shared" si="3"/>
        <v>36</v>
      </c>
      <c r="B38" s="12" t="s">
        <v>79</v>
      </c>
      <c r="C38" s="12" t="s">
        <v>80</v>
      </c>
      <c r="D38" s="16">
        <f t="shared" ref="D38:D53" si="5">E38+F38</f>
        <v>3600</v>
      </c>
      <c r="E38" s="13">
        <v>2880</v>
      </c>
      <c r="F38" s="13">
        <v>720</v>
      </c>
      <c r="G38" s="5">
        <f t="shared" ref="G38:G53" si="6">E38/D38*100%</f>
        <v>0.8</v>
      </c>
      <c r="H38" s="5">
        <f t="shared" ref="H38:H53" si="7">F38/D38*100%</f>
        <v>0.2</v>
      </c>
    </row>
    <row r="39" spans="1:9">
      <c r="A39" s="1">
        <f t="shared" si="3"/>
        <v>37</v>
      </c>
      <c r="B39" s="14" t="s">
        <v>81</v>
      </c>
      <c r="C39" s="14" t="s">
        <v>82</v>
      </c>
      <c r="D39" s="16">
        <f t="shared" si="5"/>
        <v>3750</v>
      </c>
      <c r="E39" s="15">
        <v>3000</v>
      </c>
      <c r="F39" s="15">
        <v>750</v>
      </c>
      <c r="G39" s="5">
        <f t="shared" si="6"/>
        <v>0.8</v>
      </c>
      <c r="H39" s="5">
        <f t="shared" si="7"/>
        <v>0.2</v>
      </c>
    </row>
    <row r="40" spans="1:9">
      <c r="A40" s="1">
        <f t="shared" si="3"/>
        <v>38</v>
      </c>
      <c r="B40" s="14" t="s">
        <v>83</v>
      </c>
      <c r="C40" s="14" t="s">
        <v>84</v>
      </c>
      <c r="D40" s="16">
        <f t="shared" si="5"/>
        <v>3750</v>
      </c>
      <c r="E40" s="15">
        <v>3000</v>
      </c>
      <c r="F40" s="15">
        <v>750</v>
      </c>
      <c r="G40" s="5">
        <f t="shared" si="6"/>
        <v>0.8</v>
      </c>
      <c r="H40" s="5">
        <f t="shared" si="7"/>
        <v>0.2</v>
      </c>
    </row>
    <row r="41" spans="1:9">
      <c r="A41" s="1">
        <f t="shared" si="3"/>
        <v>39</v>
      </c>
      <c r="B41" s="14" t="s">
        <v>85</v>
      </c>
      <c r="C41" s="14" t="s">
        <v>86</v>
      </c>
      <c r="D41" s="16">
        <f t="shared" si="5"/>
        <v>3750</v>
      </c>
      <c r="E41" s="15">
        <v>3000</v>
      </c>
      <c r="F41" s="15">
        <v>750</v>
      </c>
      <c r="G41" s="5">
        <f t="shared" si="6"/>
        <v>0.8</v>
      </c>
      <c r="H41" s="5">
        <f t="shared" si="7"/>
        <v>0.2</v>
      </c>
    </row>
    <row r="42" spans="1:9">
      <c r="A42" s="1">
        <f t="shared" si="3"/>
        <v>40</v>
      </c>
      <c r="B42" s="14" t="s">
        <v>87</v>
      </c>
      <c r="C42" s="14" t="s">
        <v>88</v>
      </c>
      <c r="D42" s="16">
        <f t="shared" si="5"/>
        <v>3750</v>
      </c>
      <c r="E42" s="15">
        <v>3000</v>
      </c>
      <c r="F42" s="15">
        <v>750</v>
      </c>
      <c r="G42" s="5">
        <f t="shared" si="6"/>
        <v>0.8</v>
      </c>
      <c r="H42" s="5">
        <f t="shared" si="7"/>
        <v>0.2</v>
      </c>
    </row>
    <row r="43" spans="1:9">
      <c r="A43" s="1">
        <f t="shared" si="3"/>
        <v>41</v>
      </c>
      <c r="B43" s="14" t="s">
        <v>89</v>
      </c>
      <c r="C43" s="14" t="s">
        <v>90</v>
      </c>
      <c r="D43" s="16">
        <f t="shared" si="5"/>
        <v>3000</v>
      </c>
      <c r="E43" s="15">
        <v>2400</v>
      </c>
      <c r="F43" s="15">
        <v>600</v>
      </c>
      <c r="G43" s="5">
        <f t="shared" si="6"/>
        <v>0.8</v>
      </c>
      <c r="H43" s="5">
        <f t="shared" si="7"/>
        <v>0.2</v>
      </c>
    </row>
    <row r="44" spans="1:9">
      <c r="A44" s="1">
        <f t="shared" si="3"/>
        <v>42</v>
      </c>
      <c r="B44" s="14" t="s">
        <v>91</v>
      </c>
      <c r="C44" s="14" t="s">
        <v>92</v>
      </c>
      <c r="D44" s="16">
        <f t="shared" si="5"/>
        <v>3750</v>
      </c>
      <c r="E44" s="15">
        <v>3000</v>
      </c>
      <c r="F44" s="15">
        <v>750</v>
      </c>
      <c r="G44" s="5">
        <f t="shared" si="6"/>
        <v>0.8</v>
      </c>
      <c r="H44" s="5">
        <f t="shared" si="7"/>
        <v>0.2</v>
      </c>
    </row>
    <row r="45" spans="1:9">
      <c r="A45" s="1">
        <f t="shared" si="3"/>
        <v>43</v>
      </c>
      <c r="B45" s="14" t="s">
        <v>93</v>
      </c>
      <c r="C45" s="14" t="s">
        <v>94</v>
      </c>
      <c r="D45" s="16">
        <f t="shared" si="5"/>
        <v>3750</v>
      </c>
      <c r="E45" s="15">
        <v>3000</v>
      </c>
      <c r="F45" s="15">
        <v>750</v>
      </c>
      <c r="G45" s="5">
        <f t="shared" si="6"/>
        <v>0.8</v>
      </c>
      <c r="H45" s="5">
        <f t="shared" si="7"/>
        <v>0.2</v>
      </c>
    </row>
    <row r="46" spans="1:9">
      <c r="A46" s="1">
        <f t="shared" si="3"/>
        <v>44</v>
      </c>
      <c r="B46" s="14" t="s">
        <v>95</v>
      </c>
      <c r="C46" s="14" t="s">
        <v>96</v>
      </c>
      <c r="D46" s="16">
        <f t="shared" si="5"/>
        <v>3750</v>
      </c>
      <c r="E46" s="15">
        <v>3000</v>
      </c>
      <c r="F46" s="15">
        <v>750</v>
      </c>
      <c r="G46" s="5">
        <f t="shared" si="6"/>
        <v>0.8</v>
      </c>
      <c r="H46" s="5">
        <f t="shared" si="7"/>
        <v>0.2</v>
      </c>
    </row>
    <row r="47" spans="1:9">
      <c r="A47" s="1">
        <f t="shared" si="3"/>
        <v>45</v>
      </c>
      <c r="B47" s="14" t="s">
        <v>97</v>
      </c>
      <c r="C47" s="14" t="s">
        <v>98</v>
      </c>
      <c r="D47" s="16">
        <f t="shared" si="5"/>
        <v>3750</v>
      </c>
      <c r="E47" s="15">
        <v>3000</v>
      </c>
      <c r="F47" s="15">
        <v>750</v>
      </c>
      <c r="G47" s="5">
        <f t="shared" si="6"/>
        <v>0.8</v>
      </c>
      <c r="H47" s="5">
        <f t="shared" si="7"/>
        <v>0.2</v>
      </c>
    </row>
    <row r="48" spans="1:9">
      <c r="A48" s="1">
        <f t="shared" si="3"/>
        <v>46</v>
      </c>
      <c r="B48" s="14" t="s">
        <v>99</v>
      </c>
      <c r="C48" s="14" t="s">
        <v>100</v>
      </c>
      <c r="D48" s="16">
        <f t="shared" si="5"/>
        <v>3750</v>
      </c>
      <c r="E48" s="15">
        <v>3000</v>
      </c>
      <c r="F48" s="15">
        <v>750</v>
      </c>
      <c r="G48" s="5">
        <f t="shared" si="6"/>
        <v>0.8</v>
      </c>
      <c r="H48" s="5">
        <f t="shared" si="7"/>
        <v>0.2</v>
      </c>
    </row>
    <row r="49" spans="1:8">
      <c r="A49" s="1">
        <f t="shared" si="3"/>
        <v>47</v>
      </c>
      <c r="B49" s="14" t="s">
        <v>101</v>
      </c>
      <c r="C49" s="14" t="s">
        <v>102</v>
      </c>
      <c r="D49" s="16">
        <f t="shared" si="5"/>
        <v>3000</v>
      </c>
      <c r="E49" s="15">
        <v>2400</v>
      </c>
      <c r="F49" s="15">
        <v>600</v>
      </c>
      <c r="G49" s="5">
        <f t="shared" si="6"/>
        <v>0.8</v>
      </c>
      <c r="H49" s="5">
        <f t="shared" si="7"/>
        <v>0.2</v>
      </c>
    </row>
    <row r="50" spans="1:8">
      <c r="A50" s="1">
        <f t="shared" si="3"/>
        <v>48</v>
      </c>
      <c r="B50" s="14" t="s">
        <v>103</v>
      </c>
      <c r="C50" s="14" t="s">
        <v>104</v>
      </c>
      <c r="D50" s="16">
        <f t="shared" si="5"/>
        <v>3750</v>
      </c>
      <c r="E50" s="15">
        <v>3000</v>
      </c>
      <c r="F50" s="15">
        <v>750</v>
      </c>
      <c r="G50" s="5">
        <f t="shared" si="6"/>
        <v>0.8</v>
      </c>
      <c r="H50" s="5">
        <f t="shared" si="7"/>
        <v>0.2</v>
      </c>
    </row>
    <row r="51" spans="1:8">
      <c r="A51" s="1">
        <f t="shared" si="3"/>
        <v>49</v>
      </c>
      <c r="B51" s="14" t="s">
        <v>105</v>
      </c>
      <c r="C51" s="14" t="s">
        <v>106</v>
      </c>
      <c r="D51" s="16">
        <f t="shared" si="5"/>
        <v>3750</v>
      </c>
      <c r="E51" s="15">
        <v>3000</v>
      </c>
      <c r="F51" s="15">
        <v>750</v>
      </c>
      <c r="G51" s="5">
        <f t="shared" si="6"/>
        <v>0.8</v>
      </c>
      <c r="H51" s="5">
        <f t="shared" si="7"/>
        <v>0.2</v>
      </c>
    </row>
    <row r="52" spans="1:8">
      <c r="A52" s="1">
        <f t="shared" si="3"/>
        <v>50</v>
      </c>
      <c r="B52" s="14" t="s">
        <v>107</v>
      </c>
      <c r="C52" s="14" t="s">
        <v>108</v>
      </c>
      <c r="D52" s="16">
        <f t="shared" si="5"/>
        <v>3750</v>
      </c>
      <c r="E52" s="15">
        <v>3000</v>
      </c>
      <c r="F52" s="15">
        <v>750</v>
      </c>
      <c r="G52" s="5">
        <f t="shared" si="6"/>
        <v>0.8</v>
      </c>
      <c r="H52" s="5">
        <f t="shared" si="7"/>
        <v>0.2</v>
      </c>
    </row>
    <row r="53" spans="1:8">
      <c r="A53" s="1">
        <f t="shared" si="3"/>
        <v>51</v>
      </c>
      <c r="B53" s="14" t="s">
        <v>109</v>
      </c>
      <c r="C53" s="14" t="s">
        <v>110</v>
      </c>
      <c r="D53" s="16">
        <f t="shared" si="5"/>
        <v>3750</v>
      </c>
      <c r="E53" s="15">
        <v>3000</v>
      </c>
      <c r="F53" s="15">
        <v>750</v>
      </c>
      <c r="G53" s="5">
        <f t="shared" si="6"/>
        <v>0.8</v>
      </c>
      <c r="H53" s="5">
        <f t="shared" si="7"/>
        <v>0.2</v>
      </c>
    </row>
  </sheetData>
  <autoFilter ref="A2:H37" xr:uid="{00000000-0009-0000-0000-000000000000}"/>
  <mergeCells count="1">
    <mergeCell ref="A1:XFD1"/>
  </mergeCells>
  <conditionalFormatting sqref="G3:G37">
    <cfRule type="cellIs" dxfId="3" priority="8" operator="greaterThan">
      <formula>0.8</formula>
    </cfRule>
  </conditionalFormatting>
  <conditionalFormatting sqref="G3:G37">
    <cfRule type="cellIs" dxfId="2" priority="7" operator="greaterThan">
      <formula>0.8</formula>
    </cfRule>
  </conditionalFormatting>
  <conditionalFormatting sqref="G38:G53">
    <cfRule type="cellIs" dxfId="1" priority="2" operator="greaterThan">
      <formula>0.8</formula>
    </cfRule>
  </conditionalFormatting>
  <conditionalFormatting sqref="G38:G53">
    <cfRule type="cellIs" dxfId="0" priority="1" operator="greaterThan">
      <formula>0.8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achw</dc:creator>
  <cp:lastModifiedBy>Kowynia Anna</cp:lastModifiedBy>
  <cp:lastPrinted>2021-09-29T06:49:21Z</cp:lastPrinted>
  <dcterms:created xsi:type="dcterms:W3CDTF">2017-10-12T07:28:35Z</dcterms:created>
  <dcterms:modified xsi:type="dcterms:W3CDTF">2021-11-09T19:02:40Z</dcterms:modified>
</cp:coreProperties>
</file>