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1\"/>
    </mc:Choice>
  </mc:AlternateContent>
  <xr:revisionPtr revIDLastSave="0" documentId="8_{E2C83903-1C18-4B62-8E6A-3E9DA255EE37}" xr6:coauthVersionLast="36" xr6:coauthVersionMax="36" xr10:uidLastSave="{00000000-0000-0000-0000-000000000000}"/>
  <bookViews>
    <workbookView xWindow="120" yWindow="60" windowWidth="19320" windowHeight="11565" firstSheet="1" activeTab="1" xr2:uid="{00000000-000D-0000-FFFF-FFFF00000000}"/>
  </bookViews>
  <sheets>
    <sheet name="rozliczenie" sheetId="1" state="hidden" r:id="rId1"/>
    <sheet name="rozliczenie_" sheetId="2" r:id="rId2"/>
  </sheets>
  <definedNames>
    <definedName name="_xlnm.Print_Area" localSheetId="0">rozliczenie!$A$3:$M$40</definedName>
    <definedName name="_xlnm.Print_Area" localSheetId="1">rozliczenie_!$A$1:$O$283</definedName>
  </definedNames>
  <calcPr calcId="191029"/>
</workbook>
</file>

<file path=xl/calcChain.xml><?xml version="1.0" encoding="utf-8"?>
<calcChain xmlns="http://schemas.openxmlformats.org/spreadsheetml/2006/main">
  <c r="H275" i="2" l="1"/>
  <c r="K248" i="2"/>
  <c r="K221" i="2"/>
  <c r="K194" i="2"/>
  <c r="K167" i="2"/>
  <c r="K140" i="2"/>
  <c r="K113" i="2"/>
  <c r="K59" i="2"/>
  <c r="K32" i="2"/>
  <c r="C6" i="2" l="1"/>
  <c r="D259" i="2" l="1"/>
  <c r="D257" i="2"/>
  <c r="E257" i="2" s="1"/>
  <c r="G257" i="2" l="1"/>
  <c r="F257" i="2"/>
  <c r="I257" i="2"/>
  <c r="G14" i="2"/>
  <c r="H14" i="2" s="1"/>
  <c r="G15" i="2"/>
  <c r="H15" i="2" s="1"/>
  <c r="G16" i="2"/>
  <c r="G17" i="2"/>
  <c r="H17" i="2" s="1"/>
  <c r="G18" i="2"/>
  <c r="G19" i="2"/>
  <c r="H19" i="2" s="1"/>
  <c r="G20" i="2"/>
  <c r="G21" i="2"/>
  <c r="H21" i="2" s="1"/>
  <c r="G22" i="2"/>
  <c r="G23" i="2"/>
  <c r="H23" i="2" s="1"/>
  <c r="J14" i="2" l="1"/>
  <c r="I14" i="2"/>
  <c r="L14" i="2" s="1"/>
  <c r="L15" i="2"/>
  <c r="J15" i="2"/>
  <c r="I15" i="2"/>
  <c r="H22" i="2"/>
  <c r="H20" i="2"/>
  <c r="H18" i="2"/>
  <c r="H16" i="2"/>
  <c r="J22" i="2"/>
  <c r="J23" i="2"/>
  <c r="L23" i="2" s="1"/>
  <c r="I23" i="2"/>
  <c r="J21" i="2"/>
  <c r="I21" i="2"/>
  <c r="L21" i="2" s="1"/>
  <c r="J19" i="2"/>
  <c r="L19" i="2" s="1"/>
  <c r="I19" i="2"/>
  <c r="J17" i="2"/>
  <c r="I17" i="2"/>
  <c r="L17" i="2" s="1"/>
  <c r="I20" i="2" l="1"/>
  <c r="I22" i="2"/>
  <c r="L22" i="2" s="1"/>
  <c r="I16" i="2"/>
  <c r="I18" i="2"/>
  <c r="L18" i="2" s="1"/>
  <c r="J18" i="2"/>
  <c r="J16" i="2"/>
  <c r="L16" i="2" s="1"/>
  <c r="J20" i="2"/>
  <c r="L20" i="2" s="1"/>
  <c r="D274" i="2"/>
  <c r="E274" i="2" s="1"/>
  <c r="D273" i="2"/>
  <c r="E273" i="2" s="1"/>
  <c r="D272" i="2"/>
  <c r="E272" i="2" s="1"/>
  <c r="D271" i="2"/>
  <c r="E271" i="2" s="1"/>
  <c r="D270" i="2"/>
  <c r="E270" i="2" s="1"/>
  <c r="D269" i="2"/>
  <c r="E269" i="2" s="1"/>
  <c r="D268" i="2"/>
  <c r="E268" i="2" s="1"/>
  <c r="D267" i="2"/>
  <c r="D266" i="2"/>
  <c r="E266" i="2" s="1"/>
  <c r="D265" i="2"/>
  <c r="E265" i="2" s="1"/>
  <c r="D264" i="2"/>
  <c r="E264" i="2" s="1"/>
  <c r="D263" i="2"/>
  <c r="E263" i="2" s="1"/>
  <c r="D262" i="2"/>
  <c r="E262" i="2" s="1"/>
  <c r="D261" i="2"/>
  <c r="E261" i="2" s="1"/>
  <c r="D260" i="2"/>
  <c r="E260" i="2" s="1"/>
  <c r="E259" i="2"/>
  <c r="D258" i="2"/>
  <c r="E258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F259" i="2" l="1"/>
  <c r="I259" i="2" s="1"/>
  <c r="F271" i="2"/>
  <c r="L211" i="2"/>
  <c r="F264" i="2"/>
  <c r="I264" i="2"/>
  <c r="F272" i="2"/>
  <c r="I272" i="2" s="1"/>
  <c r="L212" i="2"/>
  <c r="L220" i="2"/>
  <c r="F261" i="2"/>
  <c r="I261" i="2" s="1"/>
  <c r="F265" i="2"/>
  <c r="I265" i="2"/>
  <c r="F269" i="2"/>
  <c r="I269" i="2" s="1"/>
  <c r="F273" i="2"/>
  <c r="I273" i="2"/>
  <c r="F263" i="2"/>
  <c r="I263" i="2"/>
  <c r="F267" i="2"/>
  <c r="E267" i="2"/>
  <c r="J203" i="2"/>
  <c r="L203" i="2" s="1"/>
  <c r="I203" i="2"/>
  <c r="F260" i="2"/>
  <c r="I260" i="2" s="1"/>
  <c r="F268" i="2"/>
  <c r="L208" i="2"/>
  <c r="L213" i="2"/>
  <c r="F262" i="2"/>
  <c r="I262" i="2"/>
  <c r="F266" i="2"/>
  <c r="I266" i="2" s="1"/>
  <c r="F270" i="2"/>
  <c r="I270" i="2"/>
  <c r="J205" i="2"/>
  <c r="I205" i="2"/>
  <c r="L205" i="2" s="1"/>
  <c r="J209" i="2"/>
  <c r="L209" i="2" s="1"/>
  <c r="I209" i="2"/>
  <c r="J213" i="2"/>
  <c r="I213" i="2"/>
  <c r="J217" i="2"/>
  <c r="I217" i="2"/>
  <c r="L217" i="2" s="1"/>
  <c r="J219" i="2"/>
  <c r="I219" i="2"/>
  <c r="L219" i="2" s="1"/>
  <c r="G258" i="2"/>
  <c r="F258" i="2"/>
  <c r="I258" i="2" s="1"/>
  <c r="F274" i="2"/>
  <c r="J207" i="2"/>
  <c r="I207" i="2"/>
  <c r="L207" i="2" s="1"/>
  <c r="J211" i="2"/>
  <c r="I211" i="2"/>
  <c r="J215" i="2"/>
  <c r="I215" i="2"/>
  <c r="L215" i="2" s="1"/>
  <c r="J204" i="2"/>
  <c r="I204" i="2"/>
  <c r="L204" i="2" s="1"/>
  <c r="J206" i="2"/>
  <c r="I206" i="2"/>
  <c r="L206" i="2" s="1"/>
  <c r="J208" i="2"/>
  <c r="I208" i="2"/>
  <c r="J210" i="2"/>
  <c r="I210" i="2"/>
  <c r="L210" i="2" s="1"/>
  <c r="J212" i="2"/>
  <c r="I212" i="2"/>
  <c r="J214" i="2"/>
  <c r="I214" i="2"/>
  <c r="L214" i="2" s="1"/>
  <c r="J216" i="2"/>
  <c r="I216" i="2"/>
  <c r="L216" i="2" s="1"/>
  <c r="J218" i="2"/>
  <c r="I218" i="2"/>
  <c r="L218" i="2" s="1"/>
  <c r="J220" i="2"/>
  <c r="I220" i="2"/>
  <c r="E275" i="2"/>
  <c r="G259" i="2"/>
  <c r="G263" i="2"/>
  <c r="G265" i="2"/>
  <c r="G267" i="2"/>
  <c r="G269" i="2"/>
  <c r="G271" i="2"/>
  <c r="I271" i="2" s="1"/>
  <c r="G273" i="2"/>
  <c r="G261" i="2"/>
  <c r="G260" i="2"/>
  <c r="G262" i="2"/>
  <c r="G264" i="2"/>
  <c r="G266" i="2"/>
  <c r="G268" i="2"/>
  <c r="I268" i="2" s="1"/>
  <c r="G270" i="2"/>
  <c r="G272" i="2"/>
  <c r="G274" i="2"/>
  <c r="I274" i="2" s="1"/>
  <c r="H221" i="2"/>
  <c r="L221" i="2" l="1"/>
  <c r="I267" i="2"/>
  <c r="F275" i="2"/>
  <c r="G275" i="2"/>
  <c r="J221" i="2"/>
  <c r="I221" i="2"/>
  <c r="I275" i="2" l="1"/>
  <c r="G247" i="2" l="1"/>
  <c r="H247" i="2" s="1"/>
  <c r="G246" i="2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I68" i="2" l="1"/>
  <c r="L68" i="2" s="1"/>
  <c r="L134" i="2"/>
  <c r="L77" i="2"/>
  <c r="L160" i="2"/>
  <c r="J95" i="2"/>
  <c r="L95" i="2" s="1"/>
  <c r="I95" i="2"/>
  <c r="L128" i="2"/>
  <c r="J149" i="2"/>
  <c r="L149" i="2" s="1"/>
  <c r="I149" i="2"/>
  <c r="L186" i="2"/>
  <c r="I230" i="2"/>
  <c r="J230" i="2"/>
  <c r="L230" i="2"/>
  <c r="I122" i="2"/>
  <c r="L122" i="2" s="1"/>
  <c r="I176" i="2"/>
  <c r="J176" i="2"/>
  <c r="L176" i="2" s="1"/>
  <c r="L244" i="2"/>
  <c r="L241" i="2"/>
  <c r="L125" i="2"/>
  <c r="L150" i="2"/>
  <c r="J158" i="2"/>
  <c r="L187" i="2"/>
  <c r="J122" i="2"/>
  <c r="H246" i="2"/>
  <c r="J68" i="2"/>
  <c r="I78" i="2"/>
  <c r="L78" i="2" s="1"/>
  <c r="J78" i="2"/>
  <c r="I108" i="2"/>
  <c r="L108" i="2" s="1"/>
  <c r="J108" i="2"/>
  <c r="J135" i="2"/>
  <c r="I135" i="2"/>
  <c r="L135" i="2" s="1"/>
  <c r="I161" i="2"/>
  <c r="L161" i="2" s="1"/>
  <c r="J161" i="2"/>
  <c r="I187" i="2"/>
  <c r="J187" i="2"/>
  <c r="I99" i="2"/>
  <c r="L99" i="2" s="1"/>
  <c r="J99" i="2"/>
  <c r="J128" i="2"/>
  <c r="I128" i="2"/>
  <c r="I155" i="2"/>
  <c r="L155" i="2" s="1"/>
  <c r="J155" i="2"/>
  <c r="I180" i="2"/>
  <c r="J180" i="2"/>
  <c r="L180" i="2" s="1"/>
  <c r="J237" i="2"/>
  <c r="L237" i="2" s="1"/>
  <c r="I237" i="2"/>
  <c r="I70" i="2"/>
  <c r="L70" i="2" s="1"/>
  <c r="J70" i="2"/>
  <c r="I72" i="2"/>
  <c r="L72" i="2" s="1"/>
  <c r="J72" i="2"/>
  <c r="I74" i="2"/>
  <c r="L74" i="2" s="1"/>
  <c r="J74" i="2"/>
  <c r="I76" i="2"/>
  <c r="L76" i="2" s="1"/>
  <c r="J76" i="2"/>
  <c r="I79" i="2"/>
  <c r="L79" i="2" s="1"/>
  <c r="J79" i="2"/>
  <c r="I81" i="2"/>
  <c r="L81" i="2" s="1"/>
  <c r="J81" i="2"/>
  <c r="I82" i="2"/>
  <c r="J82" i="2"/>
  <c r="L82" i="2" s="1"/>
  <c r="I84" i="2"/>
  <c r="L84" i="2" s="1"/>
  <c r="J84" i="2"/>
  <c r="I97" i="2"/>
  <c r="L97" i="2" s="1"/>
  <c r="J97" i="2"/>
  <c r="I100" i="2"/>
  <c r="L100" i="2" s="1"/>
  <c r="J100" i="2"/>
  <c r="I102" i="2"/>
  <c r="L102" i="2" s="1"/>
  <c r="J102" i="2"/>
  <c r="I103" i="2"/>
  <c r="L103" i="2" s="1"/>
  <c r="J103" i="2"/>
  <c r="I104" i="2"/>
  <c r="L104" i="2" s="1"/>
  <c r="J104" i="2"/>
  <c r="I106" i="2"/>
  <c r="L106" i="2" s="1"/>
  <c r="J106" i="2"/>
  <c r="I109" i="2"/>
  <c r="L109" i="2" s="1"/>
  <c r="J109" i="2"/>
  <c r="I111" i="2"/>
  <c r="L111" i="2" s="1"/>
  <c r="J111" i="2"/>
  <c r="I112" i="2"/>
  <c r="J112" i="2"/>
  <c r="L112" i="2" s="1"/>
  <c r="I123" i="2"/>
  <c r="L123" i="2" s="1"/>
  <c r="J123" i="2"/>
  <c r="I124" i="2"/>
  <c r="J124" i="2"/>
  <c r="L124" i="2" s="1"/>
  <c r="I126" i="2"/>
  <c r="L126" i="2" s="1"/>
  <c r="J126" i="2"/>
  <c r="J129" i="2"/>
  <c r="I129" i="2"/>
  <c r="L129" i="2" s="1"/>
  <c r="J131" i="2"/>
  <c r="I131" i="2"/>
  <c r="L131" i="2" s="1"/>
  <c r="J133" i="2"/>
  <c r="I133" i="2"/>
  <c r="L133" i="2" s="1"/>
  <c r="J136" i="2"/>
  <c r="I136" i="2"/>
  <c r="L136" i="2" s="1"/>
  <c r="J138" i="2"/>
  <c r="I138" i="2"/>
  <c r="L138" i="2" s="1"/>
  <c r="J139" i="2"/>
  <c r="L139" i="2" s="1"/>
  <c r="I139" i="2"/>
  <c r="I150" i="2"/>
  <c r="J150" i="2"/>
  <c r="I151" i="2"/>
  <c r="L151" i="2" s="1"/>
  <c r="J151" i="2"/>
  <c r="I153" i="2"/>
  <c r="L153" i="2" s="1"/>
  <c r="J153" i="2"/>
  <c r="I156" i="2"/>
  <c r="L156" i="2" s="1"/>
  <c r="J156" i="2"/>
  <c r="I159" i="2"/>
  <c r="L159" i="2" s="1"/>
  <c r="J159" i="2"/>
  <c r="I162" i="2"/>
  <c r="L162" i="2" s="1"/>
  <c r="J162" i="2"/>
  <c r="I164" i="2"/>
  <c r="L164" i="2" s="1"/>
  <c r="J164" i="2"/>
  <c r="I165" i="2"/>
  <c r="L165" i="2" s="1"/>
  <c r="J165" i="2"/>
  <c r="I178" i="2"/>
  <c r="L178" i="2" s="1"/>
  <c r="J178" i="2"/>
  <c r="I181" i="2"/>
  <c r="L181" i="2" s="1"/>
  <c r="J181" i="2"/>
  <c r="I183" i="2"/>
  <c r="J183" i="2"/>
  <c r="L183" i="2" s="1"/>
  <c r="I184" i="2"/>
  <c r="L184" i="2" s="1"/>
  <c r="J184" i="2"/>
  <c r="I185" i="2"/>
  <c r="L185" i="2" s="1"/>
  <c r="J185" i="2"/>
  <c r="I188" i="2"/>
  <c r="L188" i="2" s="1"/>
  <c r="J188" i="2"/>
  <c r="I190" i="2"/>
  <c r="L190" i="2" s="1"/>
  <c r="J190" i="2"/>
  <c r="I191" i="2"/>
  <c r="L191" i="2" s="1"/>
  <c r="J191" i="2"/>
  <c r="I193" i="2"/>
  <c r="L193" i="2" s="1"/>
  <c r="J193" i="2"/>
  <c r="J232" i="2"/>
  <c r="I232" i="2"/>
  <c r="L232" i="2" s="1"/>
  <c r="J233" i="2"/>
  <c r="I233" i="2"/>
  <c r="L233" i="2" s="1"/>
  <c r="J235" i="2"/>
  <c r="L235" i="2" s="1"/>
  <c r="I235" i="2"/>
  <c r="J238" i="2"/>
  <c r="I238" i="2"/>
  <c r="L238" i="2" s="1"/>
  <c r="J239" i="2"/>
  <c r="L239" i="2" s="1"/>
  <c r="I239" i="2"/>
  <c r="J241" i="2"/>
  <c r="I241" i="2"/>
  <c r="J242" i="2"/>
  <c r="L242" i="2" s="1"/>
  <c r="I242" i="2"/>
  <c r="J244" i="2"/>
  <c r="I244" i="2"/>
  <c r="J247" i="2"/>
  <c r="I247" i="2"/>
  <c r="L247" i="2" s="1"/>
  <c r="I69" i="2"/>
  <c r="J69" i="2"/>
  <c r="L69" i="2" s="1"/>
  <c r="I71" i="2"/>
  <c r="L71" i="2" s="1"/>
  <c r="J71" i="2"/>
  <c r="I73" i="2"/>
  <c r="L73" i="2" s="1"/>
  <c r="J73" i="2"/>
  <c r="I75" i="2"/>
  <c r="L75" i="2" s="1"/>
  <c r="J75" i="2"/>
  <c r="I77" i="2"/>
  <c r="J77" i="2"/>
  <c r="I80" i="2"/>
  <c r="L80" i="2" s="1"/>
  <c r="J80" i="2"/>
  <c r="I83" i="2"/>
  <c r="L83" i="2" s="1"/>
  <c r="J83" i="2"/>
  <c r="I85" i="2"/>
  <c r="L85" i="2" s="1"/>
  <c r="J85" i="2"/>
  <c r="I96" i="2"/>
  <c r="J96" i="2"/>
  <c r="L96" i="2" s="1"/>
  <c r="I98" i="2"/>
  <c r="L98" i="2" s="1"/>
  <c r="J98" i="2"/>
  <c r="I101" i="2"/>
  <c r="L101" i="2" s="1"/>
  <c r="J101" i="2"/>
  <c r="I105" i="2"/>
  <c r="L105" i="2" s="1"/>
  <c r="J105" i="2"/>
  <c r="I107" i="2"/>
  <c r="L107" i="2" s="1"/>
  <c r="J107" i="2"/>
  <c r="I110" i="2"/>
  <c r="L110" i="2" s="1"/>
  <c r="J110" i="2"/>
  <c r="I125" i="2"/>
  <c r="J125" i="2"/>
  <c r="I127" i="2"/>
  <c r="L127" i="2" s="1"/>
  <c r="J127" i="2"/>
  <c r="J130" i="2"/>
  <c r="I130" i="2"/>
  <c r="L130" i="2" s="1"/>
  <c r="J132" i="2"/>
  <c r="I132" i="2"/>
  <c r="L132" i="2" s="1"/>
  <c r="J134" i="2"/>
  <c r="I134" i="2"/>
  <c r="J137" i="2"/>
  <c r="L137" i="2" s="1"/>
  <c r="I137" i="2"/>
  <c r="I152" i="2"/>
  <c r="L152" i="2" s="1"/>
  <c r="J152" i="2"/>
  <c r="I154" i="2"/>
  <c r="L154" i="2" s="1"/>
  <c r="J154" i="2"/>
  <c r="I157" i="2"/>
  <c r="J157" i="2"/>
  <c r="L157" i="2" s="1"/>
  <c r="I158" i="2"/>
  <c r="L158" i="2" s="1"/>
  <c r="I160" i="2"/>
  <c r="J160" i="2"/>
  <c r="I163" i="2"/>
  <c r="L163" i="2" s="1"/>
  <c r="J163" i="2"/>
  <c r="I166" i="2"/>
  <c r="L166" i="2" s="1"/>
  <c r="J166" i="2"/>
  <c r="I177" i="2"/>
  <c r="J177" i="2"/>
  <c r="L177" i="2" s="1"/>
  <c r="I179" i="2"/>
  <c r="L179" i="2" s="1"/>
  <c r="J179" i="2"/>
  <c r="I182" i="2"/>
  <c r="L182" i="2" s="1"/>
  <c r="J182" i="2"/>
  <c r="I186" i="2"/>
  <c r="J186" i="2"/>
  <c r="I189" i="2"/>
  <c r="L189" i="2" s="1"/>
  <c r="J189" i="2"/>
  <c r="I192" i="2"/>
  <c r="L192" i="2" s="1"/>
  <c r="J192" i="2"/>
  <c r="J231" i="2"/>
  <c r="I231" i="2"/>
  <c r="L231" i="2" s="1"/>
  <c r="J234" i="2"/>
  <c r="I234" i="2"/>
  <c r="L234" i="2" s="1"/>
  <c r="J236" i="2"/>
  <c r="I236" i="2"/>
  <c r="L236" i="2" s="1"/>
  <c r="J240" i="2"/>
  <c r="I240" i="2"/>
  <c r="L240" i="2" s="1"/>
  <c r="J243" i="2"/>
  <c r="I243" i="2"/>
  <c r="L243" i="2" s="1"/>
  <c r="J245" i="2"/>
  <c r="I245" i="2"/>
  <c r="L245" i="2" s="1"/>
  <c r="H194" i="2"/>
  <c r="H167" i="2"/>
  <c r="H140" i="2"/>
  <c r="H113" i="2"/>
  <c r="H86" i="2"/>
  <c r="L194" i="2" l="1"/>
  <c r="L140" i="2"/>
  <c r="L167" i="2"/>
  <c r="L113" i="2"/>
  <c r="L86" i="2"/>
  <c r="J246" i="2"/>
  <c r="L246" i="2"/>
  <c r="L248" i="2"/>
  <c r="H248" i="2"/>
  <c r="I246" i="2"/>
  <c r="I86" i="2"/>
  <c r="J140" i="2"/>
  <c r="J86" i="2"/>
  <c r="J248" i="2"/>
  <c r="I194" i="2"/>
  <c r="J194" i="2"/>
  <c r="I167" i="2"/>
  <c r="J167" i="2"/>
  <c r="I140" i="2"/>
  <c r="J113" i="2"/>
  <c r="I113" i="2"/>
  <c r="I248" i="2" l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57" i="2" l="1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1" i="2"/>
  <c r="H41" i="2" s="1"/>
  <c r="J29" i="2"/>
  <c r="J28" i="2"/>
  <c r="J27" i="2"/>
  <c r="J26" i="2"/>
  <c r="J25" i="2"/>
  <c r="J24" i="2"/>
  <c r="L47" i="2" l="1"/>
  <c r="L49" i="2"/>
  <c r="I41" i="2"/>
  <c r="L41" i="2" s="1"/>
  <c r="J41" i="2"/>
  <c r="L50" i="2"/>
  <c r="I24" i="2"/>
  <c r="L24" i="2" s="1"/>
  <c r="I25" i="2"/>
  <c r="L25" i="2" s="1"/>
  <c r="I26" i="2"/>
  <c r="L26" i="2" s="1"/>
  <c r="I27" i="2"/>
  <c r="L27" i="2" s="1"/>
  <c r="I28" i="2"/>
  <c r="L28" i="2" s="1"/>
  <c r="I29" i="2"/>
  <c r="L29" i="2" s="1"/>
  <c r="J45" i="2"/>
  <c r="I45" i="2"/>
  <c r="L45" i="2" s="1"/>
  <c r="J49" i="2"/>
  <c r="I49" i="2"/>
  <c r="J53" i="2"/>
  <c r="I53" i="2"/>
  <c r="L53" i="2" s="1"/>
  <c r="J57" i="2"/>
  <c r="I57" i="2"/>
  <c r="L57" i="2" s="1"/>
  <c r="J43" i="2"/>
  <c r="I43" i="2"/>
  <c r="L43" i="2" s="1"/>
  <c r="J47" i="2"/>
  <c r="I47" i="2"/>
  <c r="J51" i="2"/>
  <c r="I51" i="2"/>
  <c r="L51" i="2" s="1"/>
  <c r="J55" i="2"/>
  <c r="I55" i="2"/>
  <c r="L55" i="2" s="1"/>
  <c r="J44" i="2"/>
  <c r="L44" i="2" s="1"/>
  <c r="J46" i="2"/>
  <c r="J48" i="2"/>
  <c r="J50" i="2"/>
  <c r="J52" i="2"/>
  <c r="J54" i="2"/>
  <c r="L54" i="2" s="1"/>
  <c r="J56" i="2"/>
  <c r="I44" i="2"/>
  <c r="I46" i="2"/>
  <c r="L46" i="2" s="1"/>
  <c r="I48" i="2"/>
  <c r="L48" i="2" s="1"/>
  <c r="I50" i="2"/>
  <c r="I52" i="2"/>
  <c r="L52" i="2" s="1"/>
  <c r="I54" i="2"/>
  <c r="I56" i="2"/>
  <c r="L56" i="2" s="1"/>
  <c r="G42" i="2" l="1"/>
  <c r="H42" i="2" s="1"/>
  <c r="G58" i="2" l="1"/>
  <c r="H58" i="2" s="1"/>
  <c r="I42" i="2" l="1"/>
  <c r="L42" i="2" s="1"/>
  <c r="J42" i="2"/>
  <c r="J58" i="2"/>
  <c r="I58" i="2"/>
  <c r="L58" i="2" s="1"/>
  <c r="H59" i="2"/>
  <c r="L59" i="2" l="1"/>
  <c r="J59" i="2"/>
  <c r="I59" i="2"/>
  <c r="G31" i="2" l="1"/>
  <c r="H31" i="2" s="1"/>
  <c r="J30" i="2" l="1"/>
  <c r="I30" i="2"/>
  <c r="L30" i="2" s="1"/>
  <c r="J31" i="2"/>
  <c r="I31" i="2"/>
  <c r="L31" i="2" s="1"/>
  <c r="L32" i="2" s="1"/>
  <c r="E278" i="2" s="1"/>
  <c r="H32" i="2"/>
  <c r="D24" i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  <c r="J32" i="2" l="1"/>
  <c r="I32" i="2"/>
</calcChain>
</file>

<file path=xl/sharedStrings.xml><?xml version="1.0" encoding="utf-8"?>
<sst xmlns="http://schemas.openxmlformats.org/spreadsheetml/2006/main" count="2208" uniqueCount="438">
  <si>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</si>
  <si>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</si>
  <si>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</si>
  <si>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</si>
  <si>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</si>
  <si>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</si>
  <si>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</si>
  <si>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</si>
  <si>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</si>
  <si>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</si>
  <si>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</si>
  <si>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</si>
  <si>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</si>
  <si>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</si>
  <si>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</si>
  <si>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</si>
  <si>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</si>
  <si>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</si>
  <si>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</si>
  <si>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</si>
  <si>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</si>
  <si>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</si>
  <si>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</si>
  <si>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</si>
  <si>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</si>
  <si>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</si>
  <si>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</si>
  <si>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</si>
  <si>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</si>
  <si>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</si>
  <si>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</si>
  <si>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</si>
  <si>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</si>
  <si>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</si>
  <si>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</si>
  <si>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</si>
  <si>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</si>
  <si>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</si>
  <si>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</si>
  <si>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</si>
  <si>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</si>
  <si>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</si>
  <si>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</si>
  <si>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</si>
  <si>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</si>
  <si>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</si>
  <si>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</si>
  <si>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</si>
  <si>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</si>
  <si>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</si>
  <si>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</si>
  <si>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</si>
  <si>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</si>
  <si>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</si>
  <si>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</si>
  <si>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</si>
  <si>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</si>
  <si>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</si>
  <si>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</si>
  <si>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</si>
  <si>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</si>
  <si>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</si>
  <si>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</si>
  <si>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</si>
  <si>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</si>
  <si>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</si>
  <si>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</si>
  <si>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</si>
  <si>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</si>
  <si>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</si>
  <si>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</si>
  <si>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</si>
  <si>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</si>
  <si>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</si>
  <si>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</si>
  <si>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</si>
  <si>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</si>
  <si>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</si>
  <si>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</si>
  <si>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</si>
  <si>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</si>
  <si>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</si>
  <si>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</si>
  <si>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</si>
  <si>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</si>
  <si>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</si>
  <si>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</si>
  <si>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</si>
  <si>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</si>
  <si>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</si>
  <si>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</si>
  <si>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</si>
  <si>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</si>
  <si>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</si>
  <si>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</si>
  <si>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</si>
  <si>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</si>
  <si>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</si>
  <si>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</si>
  <si>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</si>
  <si>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</si>
  <si>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</si>
  <si>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</si>
  <si>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</si>
  <si>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</si>
  <si>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</si>
  <si>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</si>
  <si>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</si>
  <si>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</si>
  <si>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</si>
  <si>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</si>
  <si>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</si>
  <si>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</si>
  <si>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</si>
  <si>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</si>
  <si>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</si>
  <si>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</si>
  <si>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</si>
  <si>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</si>
  <si>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</si>
  <si>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</si>
  <si>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</si>
  <si>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</si>
  <si>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</si>
  <si>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</si>
  <si>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</si>
  <si>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</si>
  <si>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</si>
  <si>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</si>
  <si>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</si>
  <si>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</si>
  <si>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</si>
  <si>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</si>
  <si>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</si>
  <si>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</si>
  <si>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</si>
  <si>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</si>
  <si>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</si>
  <si>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</si>
  <si>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</si>
  <si>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</si>
  <si>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</si>
  <si>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</si>
  <si>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</si>
  <si>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</si>
  <si>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</si>
  <si>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</si>
  <si>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</si>
  <si>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</si>
  <si>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</si>
  <si>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</si>
  <si>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</si>
  <si>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</si>
  <si>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</si>
  <si>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</si>
  <si>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</si>
  <si>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</si>
  <si>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</si>
  <si>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</si>
  <si>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</si>
  <si>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</si>
  <si>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</si>
  <si>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</si>
  <si>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</si>
  <si>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</si>
  <si>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</si>
  <si>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</si>
  <si>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</si>
  <si>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</si>
  <si>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</si>
  <si>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</si>
  <si>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</si>
  <si>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</si>
  <si>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</si>
  <si>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</si>
  <si>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</si>
  <si>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</si>
  <si>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</si>
  <si>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</si>
  <si>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</si>
  <si>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</si>
  <si>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</si>
  <si>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</si>
  <si>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</si>
  <si>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</si>
  <si>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</si>
  <si>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</si>
  <si>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</si>
  <si>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</si>
  <si>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</si>
  <si>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</si>
  <si>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</si>
  <si>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</si>
  <si>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</si>
  <si>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</si>
  <si>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</si>
  <si>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</si>
  <si>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</si>
  <si>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</si>
  <si>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</si>
  <si>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</si>
  <si>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</si>
  <si>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</si>
  <si>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</si>
  <si>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</si>
  <si>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</si>
  <si>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</si>
  <si>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</si>
  <si>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</si>
  <si>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</si>
  <si>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</si>
  <si>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</si>
  <si>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</si>
  <si>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</si>
  <si>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</si>
  <si>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</si>
  <si>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</si>
  <si>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</si>
  <si>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</si>
  <si>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</si>
  <si>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</si>
  <si>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</si>
  <si>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</si>
  <si>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</si>
  <si>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</si>
  <si>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</si>
  <si>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</si>
  <si>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</si>
  <si>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</si>
  <si>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</si>
  <si>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</si>
  <si>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</si>
  <si>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</si>
  <si>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</si>
  <si>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</si>
  <si>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</si>
  <si>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</si>
  <si>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</si>
  <si>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</si>
  <si>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</si>
  <si>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</si>
  <si>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</si>
  <si>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</si>
  <si>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</si>
  <si>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</si>
  <si>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</si>
  <si>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</si>
  <si>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</si>
  <si>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</si>
  <si>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</si>
  <si>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</si>
  <si>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</si>
  <si>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</si>
  <si>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</si>
  <si>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</si>
  <si>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</si>
  <si>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</si>
  <si>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</si>
  <si>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</si>
  <si>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</si>
  <si>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</si>
  <si>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</si>
  <si>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</si>
  <si>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</si>
  <si>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</si>
  <si>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</si>
  <si>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</si>
  <si>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</si>
  <si>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</si>
  <si>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</si>
  <si>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</si>
  <si>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</si>
  <si>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</si>
  <si>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</si>
  <si>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</si>
  <si>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</si>
  <si>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</si>
  <si>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</si>
  <si>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</si>
  <si>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</si>
  <si>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</si>
  <si>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</si>
  <si>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</si>
  <si>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</si>
  <si>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</si>
  <si>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</si>
  <si>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</si>
  <si>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</si>
  <si>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</si>
  <si>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</si>
  <si>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</si>
  <si>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</si>
  <si>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</si>
  <si>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</si>
  <si>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</si>
  <si>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</si>
  <si>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 xml:space="preserve"> § 4170 </t>
  </si>
  <si>
    <t>Wychowawca/ opiekun *</t>
  </si>
  <si>
    <t>Wydatki  poniesione z planu finansowego jednostki</t>
  </si>
  <si>
    <t xml:space="preserve">* Należy wpisać: wychowawca/opiekun 1, wychowawca/opiekun 2 lub wychowawca/opiekun AA, wychowawca/opiekun AB, itd. Proszę nie podawać nazwisk wychowawców/opiekunów. </t>
  </si>
  <si>
    <t>……………………………………………..</t>
  </si>
  <si>
    <t>tel: …………………………...………………</t>
  </si>
  <si>
    <t>28.06</t>
  </si>
  <si>
    <t>01.07</t>
  </si>
  <si>
    <t>02.07</t>
  </si>
  <si>
    <t>05.07</t>
  </si>
  <si>
    <t>08.07</t>
  </si>
  <si>
    <t>09.07</t>
  </si>
  <si>
    <t>12.07</t>
  </si>
  <si>
    <t>19.07</t>
  </si>
  <si>
    <t>22.07</t>
  </si>
  <si>
    <t>23.07</t>
  </si>
  <si>
    <t>26.07</t>
  </si>
  <si>
    <t>29.07</t>
  </si>
  <si>
    <t>30.07</t>
  </si>
  <si>
    <t>02.08</t>
  </si>
  <si>
    <t>05.08</t>
  </si>
  <si>
    <t>06.08</t>
  </si>
  <si>
    <t>09.08</t>
  </si>
  <si>
    <t>12.08</t>
  </si>
  <si>
    <t>13.08</t>
  </si>
  <si>
    <t>16.08</t>
  </si>
  <si>
    <t>19.08</t>
  </si>
  <si>
    <t>20.08</t>
  </si>
  <si>
    <t>23.08</t>
  </si>
  <si>
    <t>26.08</t>
  </si>
  <si>
    <t>27.08</t>
  </si>
  <si>
    <t>KIEROWNIK</t>
  </si>
  <si>
    <t>Tabela podsumowania akcji "Lato w szkole na sportowo" w 2021 roku</t>
  </si>
  <si>
    <t>I tydzień ferii letnich: 28.06-02.07.2021</t>
  </si>
  <si>
    <t>II tydzień ferii letnich: 05.07-09.07.2021</t>
  </si>
  <si>
    <t>III tydzień ferii letnich: 12.07-16.07.2021</t>
  </si>
  <si>
    <t>IV tydzień ferii letnich: 19.07-23.07.2021</t>
  </si>
  <si>
    <t>V tydzień ferii letnich: 26.07-30.07.2021</t>
  </si>
  <si>
    <t>VI tydzień ferii letnich: 02.08-06.08.2021</t>
  </si>
  <si>
    <t>VII tydzień ferii letnich: 09.08-13.08.2021</t>
  </si>
  <si>
    <t>VIII tydzień ferii letnich: 16.08-20.08.2021</t>
  </si>
  <si>
    <t>IX tydzień ferii letnich: 23.08-27.08.2021</t>
  </si>
  <si>
    <t>X tydzień ferii letnich: 30.08-31.08.2021</t>
  </si>
  <si>
    <t xml:space="preserve">Łączny koszt organizacji akcji "Lato w szkole na sportowo"  </t>
  </si>
  <si>
    <t>29.06</t>
  </si>
  <si>
    <t>30.06</t>
  </si>
  <si>
    <t>06.07</t>
  </si>
  <si>
    <t>07.07</t>
  </si>
  <si>
    <t>20.07</t>
  </si>
  <si>
    <t>21.07</t>
  </si>
  <si>
    <t>27.07</t>
  </si>
  <si>
    <t>28.07</t>
  </si>
  <si>
    <t>03.08</t>
  </si>
  <si>
    <t>04.08</t>
  </si>
  <si>
    <t>10.08</t>
  </si>
  <si>
    <t>11.08</t>
  </si>
  <si>
    <t>17.08</t>
  </si>
  <si>
    <t>18.08</t>
  </si>
  <si>
    <t>24.08</t>
  </si>
  <si>
    <t>25.08</t>
  </si>
  <si>
    <t>30.08</t>
  </si>
  <si>
    <t>31.08</t>
  </si>
  <si>
    <t>13.07</t>
  </si>
  <si>
    <t>14.07</t>
  </si>
  <si>
    <t>15.07</t>
  </si>
  <si>
    <t>16.07</t>
  </si>
  <si>
    <t>Szkoła Podstawowa nr 3</t>
  </si>
  <si>
    <t>Szkoła Podstawowa nr 5</t>
  </si>
  <si>
    <t>Szkoła Podstawowa nr 18</t>
  </si>
  <si>
    <t>ul. Półkole 11</t>
  </si>
  <si>
    <t>Szkoła Podstawowa nr 22</t>
  </si>
  <si>
    <t>Szkoła Podstawowa nr 25</t>
  </si>
  <si>
    <t>Szkoła Podstawowa nr 27</t>
  </si>
  <si>
    <t>Szkoła Podstawowa nr 31</t>
  </si>
  <si>
    <t>Szkoła Podstawowa nr 37</t>
  </si>
  <si>
    <t>Szkoła Podstawowa nr 39</t>
  </si>
  <si>
    <t>ul. Stanisława Jachowicza 5</t>
  </si>
  <si>
    <t>Szkoła Podstawowa nr 40</t>
  </si>
  <si>
    <t>Szkoła Podstawowa nr 48</t>
  </si>
  <si>
    <t>Szkoła Podstawowa nr 49</t>
  </si>
  <si>
    <t>ul. Montwiłła-Mireckiego 29</t>
  </si>
  <si>
    <t>Szkoła Podstawowa nr 53</t>
  </si>
  <si>
    <t>Szkoła Podstawowa nr 54</t>
  </si>
  <si>
    <t>Szkoła Podstawowa nr 55</t>
  </si>
  <si>
    <t>ul. Dobczycka 20</t>
  </si>
  <si>
    <t>Szkoła Podstawowa nr 58</t>
  </si>
  <si>
    <t>Szkoła Podstawowa nr 65</t>
  </si>
  <si>
    <t>Szkoła Podstawowa nr 72</t>
  </si>
  <si>
    <t>al. Modrzewiowa 23</t>
  </si>
  <si>
    <t>Szkoła Podstawowa nr 80</t>
  </si>
  <si>
    <t>Szkoła Podstawowa nr 82</t>
  </si>
  <si>
    <t>Szkoła Podstawowa nr 85</t>
  </si>
  <si>
    <t>Szkoła Podstawowa nr 86</t>
  </si>
  <si>
    <t>Szkoła Podstawowa nr 88</t>
  </si>
  <si>
    <t>Szkoła Podstawowa nr 95</t>
  </si>
  <si>
    <t>ul. Wileńska 9B</t>
  </si>
  <si>
    <t>Szkoła Podstawowa nr 97</t>
  </si>
  <si>
    <t>ul. dr. Judyma 10</t>
  </si>
  <si>
    <t>Szkoła Podstawowa nr 98</t>
  </si>
  <si>
    <t>Szkoła Podstawowa nr 101</t>
  </si>
  <si>
    <t>os. Jagiellońskie 9</t>
  </si>
  <si>
    <t>Szkoła Podstawowa nr 103</t>
  </si>
  <si>
    <t>os. Kolorowe 29</t>
  </si>
  <si>
    <t>Szkoła Podstawowa nr 104</t>
  </si>
  <si>
    <t>Szkoła Podstawowa nr 106</t>
  </si>
  <si>
    <t>ul. Litewska 34</t>
  </si>
  <si>
    <t>Szkoła Podstawowa nr 107</t>
  </si>
  <si>
    <t>ul. Zdrowa 6</t>
  </si>
  <si>
    <t>Szkoła Podstawowa nr 117</t>
  </si>
  <si>
    <t>Szkoła Podstawowa nr 138</t>
  </si>
  <si>
    <t>Szkoła Podstawowa nr 142</t>
  </si>
  <si>
    <t>ul. Drożyska 13</t>
  </si>
  <si>
    <t>Szkoła Podstawowa nr 144</t>
  </si>
  <si>
    <t>Szkoła Podstawowa nr 149</t>
  </si>
  <si>
    <t>ul. Bujaka 15</t>
  </si>
  <si>
    <t>Szkoła Podstawowa nr 155</t>
  </si>
  <si>
    <t>Szkoła Podstawowa nr 158</t>
  </si>
  <si>
    <t>Szkoła Podstawowa nr 162</t>
  </si>
  <si>
    <t>Zespół Szkolno-Przedszkolny nr 5</t>
  </si>
  <si>
    <t>os. Oświecenia 30</t>
  </si>
  <si>
    <t>Zespół Szkolno-Przedszkolny nr 6</t>
  </si>
  <si>
    <t>ul. Józefa Dietla 70</t>
  </si>
  <si>
    <t>Zespół Szkolno-Przedszkolny nr 8</t>
  </si>
  <si>
    <t>Zespół Szkolno-Przedszkolny nr 9</t>
  </si>
  <si>
    <t>os. Wyciąże, ul. Prawocheńskiego 7</t>
  </si>
  <si>
    <t>Zespół Szkolno-Przedszkolny nr 11</t>
  </si>
  <si>
    <t>Zespół Szkolno-Przedszkolny nr 12</t>
  </si>
  <si>
    <t>ul. ks. Józefa Meiera 16D</t>
  </si>
  <si>
    <t>Zespół Szkolno-Przedszkolny nr 16</t>
  </si>
  <si>
    <t>ul. Józefa Mackiewicza 15</t>
  </si>
  <si>
    <t>Zespół Szkolno-Przedszkolny nr 17</t>
  </si>
  <si>
    <t>Zespół Szkół Ogólnokształcących nr 9</t>
  </si>
  <si>
    <t>ul. Seniorów Lotnictwa 5</t>
  </si>
  <si>
    <t>Zespół Szkół Specjalnych nr 4</t>
  </si>
  <si>
    <t>Zespół Szkół Specjalnych nr 6</t>
  </si>
  <si>
    <t>ul. Ptaszyckiego 9</t>
  </si>
  <si>
    <t>Zespół Szkół Specjalnych nr 11</t>
  </si>
  <si>
    <t>al. Dygasińskiego 25</t>
  </si>
  <si>
    <t>Zespół Szkół Specjalnych nr 14</t>
  </si>
  <si>
    <t>Specjalny Ośrodek Szkolno-Wychowawczy Nr 2</t>
  </si>
  <si>
    <t>ul. Zamoyskiego 100</t>
  </si>
  <si>
    <t>§ 4710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</si>
</sst>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/>
    <xf numFmtId="10" fontId="2" fillId="0" borderId="0" xfId="0" applyNumberFormat="1" applyFont="1"/>
    <xf numFmtId="4" fontId="8" fillId="0" borderId="7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0" fontId="8" fillId="0" borderId="10" xfId="0" applyFont="1" applyBorder="1"/>
    <xf numFmtId="4" fontId="8" fillId="0" borderId="10" xfId="0" applyNumberFormat="1" applyFont="1" applyBorder="1"/>
    <xf numFmtId="0" fontId="9" fillId="2" borderId="6" xfId="0" applyFont="1" applyFill="1" applyBorder="1"/>
    <xf numFmtId="4" fontId="9" fillId="2" borderId="6" xfId="0" applyNumberFormat="1" applyFont="1" applyFill="1" applyBorder="1"/>
    <xf numFmtId="4" fontId="8" fillId="0" borderId="11" xfId="0" applyNumberFormat="1" applyFont="1" applyBorder="1"/>
    <xf numFmtId="0" fontId="9" fillId="2" borderId="6" xfId="0" applyFont="1" applyFill="1" applyBorder="1" applyAlignment="1">
      <alignment horizontal="center"/>
    </xf>
    <xf numFmtId="4" fontId="9" fillId="2" borderId="5" xfId="0" applyNumberFormat="1" applyFont="1" applyFill="1" applyBorder="1"/>
    <xf numFmtId="0" fontId="8" fillId="0" borderId="9" xfId="0" applyFont="1" applyBorder="1"/>
    <xf numFmtId="0" fontId="8" fillId="3" borderId="7" xfId="0" applyFont="1" applyFill="1" applyBorder="1" applyAlignment="1">
      <alignment horizontal="center"/>
    </xf>
    <xf numFmtId="4" fontId="8" fillId="0" borderId="12" xfId="0" applyNumberFormat="1" applyFont="1" applyBorder="1"/>
    <xf numFmtId="4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4" fontId="8" fillId="3" borderId="9" xfId="0" applyNumberFormat="1" applyFont="1" applyFill="1" applyBorder="1"/>
    <xf numFmtId="4" fontId="8" fillId="3" borderId="8" xfId="0" applyNumberFormat="1" applyFont="1" applyFill="1" applyBorder="1"/>
    <xf numFmtId="4" fontId="8" fillId="3" borderId="10" xfId="0" applyNumberFormat="1" applyFont="1" applyFill="1" applyBorder="1"/>
    <xf numFmtId="0" fontId="0" fillId="3" borderId="0" xfId="0" applyFill="1"/>
    <xf numFmtId="0" fontId="12" fillId="3" borderId="0" xfId="0" applyFont="1" applyFill="1"/>
    <xf numFmtId="0" fontId="3" fillId="3" borderId="0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4" fontId="8" fillId="0" borderId="5" xfId="0" applyNumberFormat="1" applyFont="1" applyBorder="1"/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0" fillId="0" borderId="0" xfId="0" applyFont="1" applyFill="1" applyBorder="1"/>
    <xf numFmtId="0" fontId="14" fillId="3" borderId="0" xfId="0" applyFont="1" applyFill="1" applyBorder="1"/>
    <xf numFmtId="0" fontId="14" fillId="0" borderId="0" xfId="0" applyFont="1"/>
    <xf numFmtId="0" fontId="15" fillId="3" borderId="0" xfId="0" applyFont="1" applyFill="1" applyBorder="1" applyAlignment="1">
      <alignment horizontal="center" vertical="center"/>
    </xf>
    <xf numFmtId="0" fontId="15" fillId="3" borderId="0" xfId="0" quotePrefix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/>
    <xf numFmtId="0" fontId="15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8" fillId="0" borderId="0" xfId="0" applyFont="1" applyAlignment="1">
      <alignment vertical="center"/>
    </xf>
    <xf numFmtId="0" fontId="2" fillId="3" borderId="0" xfId="0" applyFont="1" applyFill="1" applyBorder="1"/>
    <xf numFmtId="0" fontId="2" fillId="0" borderId="0" xfId="0" applyFont="1"/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3" borderId="0" xfId="0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4" fontId="8" fillId="0" borderId="9" xfId="0" applyNumberFormat="1" applyFont="1" applyBorder="1"/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4" borderId="0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75"/>
  <sheetViews>
    <sheetView showGridLines="0" zoomScale="90" zoomScaleNormal="90" workbookViewId="0">
      <selection activeCell="B30" sqref="B30"/>
    </sheetView>
  </sheetViews>
  <sheetFormatPr defaultRowHeight="15" x14ac:dyDescent="0.25"/>
  <cols>
    <col min="1" max="1" width="16.5703125" customWidth="1"/>
    <col min="14" max="14" width="0" style="20" hidden="1" customWidth="1"/>
    <col min="15" max="15" width="29.140625" style="10" hidden="1" customWidth="1"/>
    <col min="16" max="16" width="22.7109375" style="10" hidden="1" customWidth="1"/>
    <col min="17" max="18" width="9.28515625" style="18" hidden="1" customWidth="1"/>
    <col min="19" max="19" width="9.14062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25">
      <c r="A2" s="103" t="s">
        <v>285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44" x14ac:dyDescent="0.25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25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25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25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25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25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25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25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25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25">
      <c r="A12" s="107" t="s">
        <v>0</v>
      </c>
      <c r="B12" s="104" t="s">
        <v>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25">
      <c r="A13" s="108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25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25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25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25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25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25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25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25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25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25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25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25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25">
      <c r="A26" s="107" t="s">
        <v>0</v>
      </c>
      <c r="B26" s="104" t="s">
        <v>1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25">
      <c r="A27" s="108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25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25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25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25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25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25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25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25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25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25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25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25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25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25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25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25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25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25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25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25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25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25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25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25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25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25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25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25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25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25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25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25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25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25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25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25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25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25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25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25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25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25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25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25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25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25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25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25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25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25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25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25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25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25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25">
      <c r="Q82" s="10"/>
      <c r="R82" s="10"/>
    </row>
    <row r="83" spans="15:45" x14ac:dyDescent="0.25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25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25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25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25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25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25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25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25">
      <c r="Q102" s="10"/>
      <c r="R102" s="10"/>
    </row>
    <row r="105" spans="15:45" x14ac:dyDescent="0.25">
      <c r="Q105" s="10"/>
      <c r="R105" s="10"/>
    </row>
    <row r="106" spans="15:45" x14ac:dyDescent="0.25">
      <c r="Q106" s="10"/>
      <c r="R106" s="10"/>
    </row>
    <row r="107" spans="15:45" x14ac:dyDescent="0.25">
      <c r="Q107" s="10"/>
      <c r="R107" s="10"/>
    </row>
    <row r="108" spans="15:45" x14ac:dyDescent="0.25">
      <c r="Q108" s="10"/>
      <c r="R108" s="10"/>
    </row>
    <row r="109" spans="15:45" x14ac:dyDescent="0.25">
      <c r="Q109" s="10"/>
      <c r="R109" s="10"/>
    </row>
    <row r="110" spans="15:45" x14ac:dyDescent="0.25">
      <c r="Q110" s="10"/>
      <c r="R110" s="10"/>
    </row>
    <row r="111" spans="15:45" x14ac:dyDescent="0.25">
      <c r="Q111" s="10"/>
      <c r="R111" s="10"/>
    </row>
    <row r="112" spans="15:45" x14ac:dyDescent="0.25">
      <c r="Q112" s="10"/>
      <c r="R112" s="10"/>
    </row>
    <row r="113" spans="17:18" x14ac:dyDescent="0.25">
      <c r="Q113" s="10"/>
      <c r="R113" s="10"/>
    </row>
    <row r="114" spans="17:18" x14ac:dyDescent="0.25">
      <c r="Q114" s="10"/>
      <c r="R114" s="10"/>
    </row>
    <row r="115" spans="17:18" x14ac:dyDescent="0.25">
      <c r="Q115" s="10"/>
      <c r="R115" s="10"/>
    </row>
    <row r="116" spans="17:18" x14ac:dyDescent="0.25">
      <c r="Q116" s="10"/>
      <c r="R116" s="10"/>
    </row>
    <row r="237" spans="17:18" x14ac:dyDescent="0.25">
      <c r="Q237" s="10"/>
      <c r="R237" s="10"/>
    </row>
    <row r="238" spans="17:18" x14ac:dyDescent="0.25">
      <c r="Q238" s="10"/>
      <c r="R238" s="10"/>
    </row>
    <row r="239" spans="17:18" x14ac:dyDescent="0.25">
      <c r="Q239" s="10"/>
      <c r="R239" s="10"/>
    </row>
    <row r="240" spans="17:18" x14ac:dyDescent="0.25">
      <c r="Q240" s="10"/>
      <c r="R240" s="10"/>
    </row>
    <row r="274" spans="15:45" x14ac:dyDescent="0.25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25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25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25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25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25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25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25">
      <c r="Q300" s="10"/>
      <c r="R300" s="10"/>
    </row>
    <row r="301" spans="17:18" x14ac:dyDescent="0.25">
      <c r="Q301" s="10"/>
      <c r="R301" s="10"/>
    </row>
    <row r="302" spans="17:18" x14ac:dyDescent="0.25">
      <c r="Q302" s="10"/>
      <c r="R302" s="10"/>
    </row>
    <row r="303" spans="17:18" x14ac:dyDescent="0.25">
      <c r="Q303" s="10"/>
      <c r="R303" s="10"/>
    </row>
    <row r="304" spans="17:18" x14ac:dyDescent="0.25">
      <c r="Q304" s="10"/>
      <c r="R304" s="10"/>
    </row>
    <row r="475" spans="17:18" x14ac:dyDescent="0.25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 xr:uid="{00000000-0002-0000-0000-000000000000}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678"/>
  <sheetViews>
    <sheetView showGridLines="0" showZeros="0" tabSelected="1" zoomScaleNormal="100" workbookViewId="0">
      <selection activeCell="O186" sqref="O186"/>
    </sheetView>
  </sheetViews>
  <sheetFormatPr defaultRowHeight="15" x14ac:dyDescent="0.25"/>
  <cols>
    <col min="1" max="1" width="17.7109375" customWidth="1"/>
    <col min="14" max="14" width="9.140625" style="93" customWidth="1"/>
    <col min="15" max="15" width="9.140625" style="92" customWidth="1"/>
    <col min="16" max="17" width="4.28515625" style="90" customWidth="1"/>
    <col min="18" max="57" width="3.85546875" style="92" customWidth="1"/>
    <col min="58" max="91" width="3.85546875" style="74" customWidth="1"/>
    <col min="92" max="93" width="9.140625" style="74" customWidth="1"/>
    <col min="94" max="123" width="9.140625" style="75"/>
  </cols>
  <sheetData>
    <row r="1" spans="1:1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91"/>
      <c r="P1" s="9" t="s">
        <v>21</v>
      </c>
      <c r="Q1" s="9" t="s">
        <v>22</v>
      </c>
    </row>
    <row r="2" spans="1:123" x14ac:dyDescent="0.25">
      <c r="A2" s="103" t="s">
        <v>328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P2" s="83" t="s">
        <v>362</v>
      </c>
      <c r="Q2" s="83" t="s">
        <v>28</v>
      </c>
    </row>
    <row r="3" spans="1:123" x14ac:dyDescent="0.25">
      <c r="P3" s="83" t="s">
        <v>363</v>
      </c>
      <c r="Q3" s="83" t="s">
        <v>153</v>
      </c>
      <c r="R3" s="94"/>
      <c r="S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E3" s="94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</row>
    <row r="4" spans="1:123" ht="37.5" customHeight="1" x14ac:dyDescent="0.25">
      <c r="A4" s="1" t="s">
        <v>18</v>
      </c>
      <c r="B4" s="2"/>
      <c r="C4" s="119"/>
      <c r="D4" s="119"/>
      <c r="E4" s="119"/>
      <c r="F4" s="119"/>
      <c r="G4" s="119"/>
      <c r="H4" s="119"/>
      <c r="P4" s="83" t="s">
        <v>364</v>
      </c>
      <c r="Q4" s="83" t="s">
        <v>365</v>
      </c>
      <c r="R4" s="95"/>
      <c r="S4" s="95"/>
      <c r="T4" s="94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4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4"/>
      <c r="BE4" s="95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6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</row>
    <row r="5" spans="1:123" x14ac:dyDescent="0.25">
      <c r="A5" s="3"/>
      <c r="B5" s="2"/>
      <c r="C5" s="4"/>
      <c r="D5" s="4"/>
      <c r="E5" s="4"/>
      <c r="F5" s="4"/>
      <c r="G5" s="4"/>
      <c r="H5" s="4"/>
      <c r="P5" s="83" t="s">
        <v>366</v>
      </c>
      <c r="Q5" s="83" t="s">
        <v>36</v>
      </c>
      <c r="R5" s="95"/>
      <c r="S5" s="95"/>
      <c r="T5" s="94"/>
      <c r="U5" s="83"/>
      <c r="V5" s="83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4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4"/>
      <c r="BE5" s="83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6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</row>
    <row r="6" spans="1:123" x14ac:dyDescent="0.25">
      <c r="A6" s="1" t="s">
        <v>20</v>
      </c>
      <c r="B6" s="2"/>
      <c r="C6" s="4" t="e">
        <f>VLOOKUP(C4,P2:Q54,2,FALSE)</f>
        <v>#N/A</v>
      </c>
      <c r="D6" s="4"/>
      <c r="E6" s="4"/>
      <c r="F6" s="4"/>
      <c r="G6" s="4"/>
      <c r="H6" s="4"/>
      <c r="P6" s="83" t="s">
        <v>367</v>
      </c>
      <c r="Q6" s="83" t="s">
        <v>40</v>
      </c>
      <c r="R6" s="95"/>
      <c r="S6" s="95"/>
      <c r="T6" s="94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4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4"/>
      <c r="BE6" s="95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6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</row>
    <row r="7" spans="1:123" x14ac:dyDescent="0.25">
      <c r="P7" s="83" t="s">
        <v>368</v>
      </c>
      <c r="Q7" s="83" t="s">
        <v>44</v>
      </c>
      <c r="R7" s="95"/>
      <c r="S7" s="95"/>
      <c r="T7" s="94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4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4"/>
      <c r="BE7" s="95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6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</row>
    <row r="8" spans="1:123" x14ac:dyDescent="0.25">
      <c r="A8" t="s">
        <v>329</v>
      </c>
      <c r="P8" s="83" t="s">
        <v>369</v>
      </c>
      <c r="Q8" s="83" t="s">
        <v>48</v>
      </c>
      <c r="R8" s="95"/>
      <c r="S8" s="95"/>
      <c r="T8" s="94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4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4"/>
      <c r="BE8" s="95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6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</row>
    <row r="9" spans="1:123" x14ac:dyDescent="0.25">
      <c r="P9" s="83" t="s">
        <v>370</v>
      </c>
      <c r="Q9" s="83" t="s">
        <v>52</v>
      </c>
      <c r="R9" s="95"/>
      <c r="S9" s="95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4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4"/>
      <c r="BE9" s="95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6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</row>
    <row r="10" spans="1:123" x14ac:dyDescent="0.25">
      <c r="A10" s="6" t="s">
        <v>286</v>
      </c>
      <c r="B10" s="6"/>
      <c r="C10" s="6"/>
      <c r="D10" s="4"/>
      <c r="E10" s="4"/>
      <c r="F10" s="4"/>
      <c r="P10" s="83" t="s">
        <v>371</v>
      </c>
      <c r="Q10" s="83" t="s">
        <v>372</v>
      </c>
      <c r="R10" s="95"/>
      <c r="S10" s="95"/>
      <c r="T10" s="94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4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4"/>
      <c r="BE10" s="9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6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</row>
    <row r="11" spans="1:123" s="14" customFormat="1" ht="16.5" customHeight="1" x14ac:dyDescent="0.25">
      <c r="A11" s="72"/>
      <c r="B11" s="72"/>
      <c r="C11" s="72"/>
      <c r="D11" s="72"/>
      <c r="E11" s="72"/>
      <c r="F11" s="72"/>
      <c r="G11" s="73"/>
      <c r="H11" s="73"/>
      <c r="I11" s="37">
        <v>0.17199999999999999</v>
      </c>
      <c r="J11" s="37">
        <v>2.4500000000000001E-2</v>
      </c>
      <c r="K11" s="37"/>
      <c r="L11" s="73"/>
      <c r="M11" s="73"/>
      <c r="N11" s="96"/>
      <c r="O11" s="96"/>
      <c r="P11" s="83" t="s">
        <v>373</v>
      </c>
      <c r="Q11" s="84" t="s">
        <v>56</v>
      </c>
      <c r="R11" s="95"/>
      <c r="S11" s="95"/>
      <c r="T11" s="94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4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4"/>
      <c r="BE11" s="95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6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6"/>
      <c r="CO11" s="76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</row>
    <row r="12" spans="1:123" s="14" customFormat="1" ht="33.75" customHeight="1" x14ac:dyDescent="0.25">
      <c r="A12" s="109" t="s">
        <v>297</v>
      </c>
      <c r="B12" s="104" t="s">
        <v>289</v>
      </c>
      <c r="C12" s="105"/>
      <c r="D12" s="105"/>
      <c r="E12" s="105"/>
      <c r="F12" s="106"/>
      <c r="G12" s="109" t="s">
        <v>292</v>
      </c>
      <c r="H12" s="115" t="s">
        <v>298</v>
      </c>
      <c r="I12" s="116"/>
      <c r="J12" s="116"/>
      <c r="K12" s="117"/>
      <c r="L12" s="120" t="s">
        <v>290</v>
      </c>
      <c r="O12" s="94"/>
      <c r="P12" s="85" t="s">
        <v>374</v>
      </c>
      <c r="Q12" s="86" t="s">
        <v>62</v>
      </c>
      <c r="R12" s="95"/>
      <c r="S12" s="95"/>
      <c r="T12" s="94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4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4"/>
      <c r="BE12" s="95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6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6"/>
      <c r="CO12" s="76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</row>
    <row r="13" spans="1:123" s="14" customFormat="1" ht="90" x14ac:dyDescent="0.25">
      <c r="A13" s="110"/>
      <c r="B13" s="26" t="s">
        <v>302</v>
      </c>
      <c r="C13" s="26" t="s">
        <v>340</v>
      </c>
      <c r="D13" s="26" t="s">
        <v>341</v>
      </c>
      <c r="E13" s="26" t="s">
        <v>303</v>
      </c>
      <c r="F13" s="26" t="s">
        <v>304</v>
      </c>
      <c r="G13" s="110"/>
      <c r="H13" s="51" t="s">
        <v>296</v>
      </c>
      <c r="I13" s="71" t="s">
        <v>293</v>
      </c>
      <c r="J13" s="71" t="s">
        <v>294</v>
      </c>
      <c r="K13" s="98" t="s">
        <v>437</v>
      </c>
      <c r="L13" s="120"/>
      <c r="O13" s="92"/>
      <c r="P13" s="83" t="s">
        <v>375</v>
      </c>
      <c r="Q13" s="84" t="s">
        <v>376</v>
      </c>
      <c r="R13" s="95"/>
      <c r="S13" s="95"/>
      <c r="T13" s="94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4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4"/>
      <c r="BE13" s="95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6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6"/>
      <c r="CO13" s="76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</row>
    <row r="14" spans="1:123" s="14" customFormat="1" ht="16.5" customHeight="1" x14ac:dyDescent="0.25">
      <c r="A14" s="54" t="s">
        <v>327</v>
      </c>
      <c r="B14" s="49"/>
      <c r="C14" s="49"/>
      <c r="D14" s="49"/>
      <c r="E14" s="49"/>
      <c r="F14" s="49"/>
      <c r="G14" s="48">
        <f>SUM(B14:F14)</f>
        <v>0</v>
      </c>
      <c r="H14" s="61">
        <f>18.3*G14</f>
        <v>0</v>
      </c>
      <c r="I14" s="50">
        <f>(H14*$I$11)</f>
        <v>0</v>
      </c>
      <c r="J14" s="50">
        <f t="shared" ref="J14:J31" si="0">(H14*$J$11)</f>
        <v>0</v>
      </c>
      <c r="K14" s="99"/>
      <c r="L14" s="38">
        <f>SUM(H14:K14)</f>
        <v>0</v>
      </c>
      <c r="O14" s="92"/>
      <c r="P14" s="83" t="s">
        <v>377</v>
      </c>
      <c r="Q14" s="84" t="s">
        <v>66</v>
      </c>
      <c r="R14" s="95"/>
      <c r="S14" s="95"/>
      <c r="T14" s="94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4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4"/>
      <c r="BE14" s="95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6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6"/>
      <c r="CO14" s="76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</row>
    <row r="15" spans="1:123" s="14" customFormat="1" ht="16.5" customHeight="1" x14ac:dyDescent="0.25">
      <c r="A15" s="55"/>
      <c r="B15" s="48"/>
      <c r="C15" s="48"/>
      <c r="D15" s="48"/>
      <c r="E15" s="48"/>
      <c r="F15" s="48"/>
      <c r="G15" s="48">
        <f>SUM(B15:F15)</f>
        <v>0</v>
      </c>
      <c r="H15" s="61">
        <f>30*G15</f>
        <v>0</v>
      </c>
      <c r="I15" s="40">
        <f>(H15*$I$11)</f>
        <v>0</v>
      </c>
      <c r="J15" s="40">
        <f t="shared" si="0"/>
        <v>0</v>
      </c>
      <c r="K15" s="100"/>
      <c r="L15" s="40">
        <f t="shared" ref="L15:L31" si="1">SUM(H15:K15)</f>
        <v>0</v>
      </c>
      <c r="O15" s="92"/>
      <c r="P15" s="83" t="s">
        <v>378</v>
      </c>
      <c r="Q15" s="84" t="s">
        <v>68</v>
      </c>
      <c r="R15" s="95"/>
      <c r="S15" s="95"/>
      <c r="T15" s="94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4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4"/>
      <c r="BE15" s="95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6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6"/>
      <c r="CO15" s="76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</row>
    <row r="16" spans="1:123" s="14" customFormat="1" ht="16.5" customHeight="1" x14ac:dyDescent="0.25">
      <c r="A16" s="56"/>
      <c r="B16" s="39"/>
      <c r="C16" s="39"/>
      <c r="D16" s="39"/>
      <c r="E16" s="39"/>
      <c r="F16" s="39"/>
      <c r="G16" s="39">
        <f t="shared" ref="G16:G31" si="2">SUM(B16:F16)</f>
        <v>0</v>
      </c>
      <c r="H16" s="61">
        <f>30*G16</f>
        <v>0</v>
      </c>
      <c r="I16" s="40">
        <f t="shared" ref="I16:I29" si="3">(H16*$I$11)</f>
        <v>0</v>
      </c>
      <c r="J16" s="40">
        <f t="shared" si="0"/>
        <v>0</v>
      </c>
      <c r="K16" s="100"/>
      <c r="L16" s="40">
        <f t="shared" si="1"/>
        <v>0</v>
      </c>
      <c r="O16" s="92"/>
      <c r="P16" s="83" t="s">
        <v>379</v>
      </c>
      <c r="Q16" s="84" t="s">
        <v>380</v>
      </c>
      <c r="R16" s="95"/>
      <c r="S16" s="95"/>
      <c r="T16" s="94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4"/>
      <c r="BE16" s="95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6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6"/>
      <c r="CO16" s="76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</row>
    <row r="17" spans="1:123" s="14" customFormat="1" ht="16.5" customHeight="1" x14ac:dyDescent="0.25">
      <c r="A17" s="56"/>
      <c r="B17" s="39"/>
      <c r="C17" s="39"/>
      <c r="D17" s="39"/>
      <c r="E17" s="39"/>
      <c r="F17" s="39"/>
      <c r="G17" s="39">
        <f t="shared" si="2"/>
        <v>0</v>
      </c>
      <c r="H17" s="61">
        <f t="shared" ref="H17:H30" si="4">30*G17</f>
        <v>0</v>
      </c>
      <c r="I17" s="40">
        <f t="shared" si="3"/>
        <v>0</v>
      </c>
      <c r="J17" s="40">
        <f t="shared" si="0"/>
        <v>0</v>
      </c>
      <c r="K17" s="100"/>
      <c r="L17" s="40">
        <f t="shared" si="1"/>
        <v>0</v>
      </c>
      <c r="N17" s="97"/>
      <c r="O17" s="92"/>
      <c r="P17" s="83" t="s">
        <v>381</v>
      </c>
      <c r="Q17" s="84" t="s">
        <v>72</v>
      </c>
      <c r="R17" s="95"/>
      <c r="S17" s="95"/>
      <c r="T17" s="94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4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4"/>
      <c r="BE17" s="95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6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6"/>
      <c r="CO17" s="76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</row>
    <row r="18" spans="1:123" s="14" customFormat="1" ht="16.5" customHeight="1" x14ac:dyDescent="0.25">
      <c r="A18" s="56"/>
      <c r="B18" s="39"/>
      <c r="C18" s="39"/>
      <c r="D18" s="39"/>
      <c r="E18" s="39"/>
      <c r="F18" s="39"/>
      <c r="G18" s="39">
        <f t="shared" si="2"/>
        <v>0</v>
      </c>
      <c r="H18" s="61">
        <f t="shared" si="4"/>
        <v>0</v>
      </c>
      <c r="I18" s="40">
        <f t="shared" si="3"/>
        <v>0</v>
      </c>
      <c r="J18" s="40">
        <f t="shared" si="0"/>
        <v>0</v>
      </c>
      <c r="K18" s="100"/>
      <c r="L18" s="40">
        <f t="shared" si="1"/>
        <v>0</v>
      </c>
      <c r="O18" s="92"/>
      <c r="P18" s="83" t="s">
        <v>382</v>
      </c>
      <c r="Q18" s="83" t="s">
        <v>76</v>
      </c>
      <c r="R18" s="95"/>
      <c r="S18" s="95"/>
      <c r="T18" s="94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4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4"/>
      <c r="BE18" s="95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6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6"/>
      <c r="CO18" s="76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</row>
    <row r="19" spans="1:123" s="14" customFormat="1" ht="16.5" customHeight="1" x14ac:dyDescent="0.25">
      <c r="A19" s="56"/>
      <c r="B19" s="39"/>
      <c r="C19" s="39"/>
      <c r="D19" s="39"/>
      <c r="E19" s="39"/>
      <c r="F19" s="39"/>
      <c r="G19" s="39">
        <f t="shared" si="2"/>
        <v>0</v>
      </c>
      <c r="H19" s="61">
        <f t="shared" si="4"/>
        <v>0</v>
      </c>
      <c r="I19" s="40">
        <f t="shared" si="3"/>
        <v>0</v>
      </c>
      <c r="J19" s="40">
        <f t="shared" si="0"/>
        <v>0</v>
      </c>
      <c r="K19" s="100"/>
      <c r="L19" s="40">
        <f t="shared" si="1"/>
        <v>0</v>
      </c>
      <c r="O19" s="92"/>
      <c r="P19" s="83" t="s">
        <v>383</v>
      </c>
      <c r="Q19" s="83" t="s">
        <v>384</v>
      </c>
      <c r="R19" s="95"/>
      <c r="S19" s="95"/>
      <c r="T19" s="94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4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4"/>
      <c r="BE19" s="95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6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6"/>
      <c r="CO19" s="76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</row>
    <row r="20" spans="1:123" s="14" customFormat="1" ht="16.5" customHeight="1" x14ac:dyDescent="0.25">
      <c r="A20" s="56"/>
      <c r="B20" s="39"/>
      <c r="C20" s="39"/>
      <c r="D20" s="39"/>
      <c r="E20" s="39"/>
      <c r="F20" s="39"/>
      <c r="G20" s="39">
        <f t="shared" si="2"/>
        <v>0</v>
      </c>
      <c r="H20" s="61">
        <f t="shared" si="4"/>
        <v>0</v>
      </c>
      <c r="I20" s="40">
        <f t="shared" si="3"/>
        <v>0</v>
      </c>
      <c r="J20" s="40">
        <f t="shared" si="0"/>
        <v>0</v>
      </c>
      <c r="K20" s="100"/>
      <c r="L20" s="40">
        <f t="shared" si="1"/>
        <v>0</v>
      </c>
      <c r="O20" s="92"/>
      <c r="P20" s="83" t="s">
        <v>385</v>
      </c>
      <c r="Q20" s="83" t="s">
        <v>82</v>
      </c>
      <c r="R20" s="95"/>
      <c r="S20" s="95"/>
      <c r="T20" s="94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4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4"/>
      <c r="BE20" s="95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6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6"/>
      <c r="CO20" s="76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</row>
    <row r="21" spans="1:123" s="14" customFormat="1" ht="16.5" customHeight="1" x14ac:dyDescent="0.25">
      <c r="A21" s="56"/>
      <c r="B21" s="39"/>
      <c r="C21" s="39"/>
      <c r="D21" s="39"/>
      <c r="E21" s="39"/>
      <c r="F21" s="39"/>
      <c r="G21" s="39">
        <f t="shared" si="2"/>
        <v>0</v>
      </c>
      <c r="H21" s="61">
        <f t="shared" si="4"/>
        <v>0</v>
      </c>
      <c r="I21" s="40">
        <f t="shared" si="3"/>
        <v>0</v>
      </c>
      <c r="J21" s="40">
        <f t="shared" si="0"/>
        <v>0</v>
      </c>
      <c r="K21" s="100"/>
      <c r="L21" s="40">
        <f t="shared" si="1"/>
        <v>0</v>
      </c>
      <c r="O21" s="92"/>
      <c r="P21" s="83" t="s">
        <v>386</v>
      </c>
      <c r="Q21" s="83" t="s">
        <v>84</v>
      </c>
      <c r="R21" s="95"/>
      <c r="S21" s="95"/>
      <c r="T21" s="94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4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4"/>
      <c r="BE21" s="95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6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6"/>
      <c r="CO21" s="76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</row>
    <row r="22" spans="1:123" s="14" customFormat="1" ht="16.5" customHeight="1" x14ac:dyDescent="0.25">
      <c r="A22" s="56"/>
      <c r="B22" s="39"/>
      <c r="C22" s="39"/>
      <c r="D22" s="39"/>
      <c r="E22" s="39"/>
      <c r="F22" s="39"/>
      <c r="G22" s="39">
        <f t="shared" si="2"/>
        <v>0</v>
      </c>
      <c r="H22" s="61">
        <f t="shared" si="4"/>
        <v>0</v>
      </c>
      <c r="I22" s="40">
        <f t="shared" si="3"/>
        <v>0</v>
      </c>
      <c r="J22" s="40">
        <f t="shared" si="0"/>
        <v>0</v>
      </c>
      <c r="K22" s="100"/>
      <c r="L22" s="40">
        <f t="shared" si="1"/>
        <v>0</v>
      </c>
      <c r="O22" s="92"/>
      <c r="P22" s="83" t="s">
        <v>387</v>
      </c>
      <c r="Q22" s="83" t="s">
        <v>86</v>
      </c>
      <c r="R22" s="95"/>
      <c r="S22" s="95"/>
      <c r="T22" s="94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4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4"/>
      <c r="BE22" s="95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6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6"/>
      <c r="CO22" s="76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</row>
    <row r="23" spans="1:123" s="14" customFormat="1" ht="16.5" customHeight="1" x14ac:dyDescent="0.25">
      <c r="A23" s="56"/>
      <c r="B23" s="39"/>
      <c r="C23" s="39"/>
      <c r="D23" s="39"/>
      <c r="E23" s="39"/>
      <c r="F23" s="39"/>
      <c r="G23" s="39">
        <f t="shared" si="2"/>
        <v>0</v>
      </c>
      <c r="H23" s="61">
        <f t="shared" si="4"/>
        <v>0</v>
      </c>
      <c r="I23" s="40">
        <f t="shared" si="3"/>
        <v>0</v>
      </c>
      <c r="J23" s="40">
        <f t="shared" si="0"/>
        <v>0</v>
      </c>
      <c r="K23" s="100"/>
      <c r="L23" s="40">
        <f t="shared" si="1"/>
        <v>0</v>
      </c>
      <c r="O23" s="92"/>
      <c r="P23" s="83" t="s">
        <v>388</v>
      </c>
      <c r="Q23" s="84" t="s">
        <v>88</v>
      </c>
      <c r="R23" s="95"/>
      <c r="S23" s="95"/>
      <c r="T23" s="9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4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4"/>
      <c r="BE23" s="95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6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6"/>
      <c r="CO23" s="76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</row>
    <row r="24" spans="1:123" s="14" customFormat="1" ht="16.5" customHeight="1" x14ac:dyDescent="0.25">
      <c r="A24" s="56"/>
      <c r="B24" s="39"/>
      <c r="C24" s="39"/>
      <c r="D24" s="39"/>
      <c r="E24" s="39"/>
      <c r="F24" s="39"/>
      <c r="G24" s="39">
        <f t="shared" si="2"/>
        <v>0</v>
      </c>
      <c r="H24" s="61">
        <f t="shared" si="4"/>
        <v>0</v>
      </c>
      <c r="I24" s="40">
        <f t="shared" si="3"/>
        <v>0</v>
      </c>
      <c r="J24" s="40">
        <f t="shared" si="0"/>
        <v>0</v>
      </c>
      <c r="K24" s="100"/>
      <c r="L24" s="40">
        <f t="shared" si="1"/>
        <v>0</v>
      </c>
      <c r="O24" s="92"/>
      <c r="P24" s="83" t="s">
        <v>389</v>
      </c>
      <c r="Q24" s="84" t="s">
        <v>90</v>
      </c>
      <c r="R24" s="95"/>
      <c r="S24" s="95"/>
      <c r="T24" s="94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4"/>
      <c r="BE24" s="95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6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6"/>
      <c r="CO24" s="76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</row>
    <row r="25" spans="1:123" s="14" customFormat="1" ht="16.5" customHeight="1" x14ac:dyDescent="0.25">
      <c r="A25" s="56"/>
      <c r="B25" s="39"/>
      <c r="C25" s="39"/>
      <c r="D25" s="39"/>
      <c r="E25" s="39"/>
      <c r="F25" s="39"/>
      <c r="G25" s="39">
        <f t="shared" si="2"/>
        <v>0</v>
      </c>
      <c r="H25" s="61">
        <f t="shared" si="4"/>
        <v>0</v>
      </c>
      <c r="I25" s="40">
        <f t="shared" si="3"/>
        <v>0</v>
      </c>
      <c r="J25" s="40">
        <f t="shared" si="0"/>
        <v>0</v>
      </c>
      <c r="K25" s="100"/>
      <c r="L25" s="40">
        <f t="shared" si="1"/>
        <v>0</v>
      </c>
      <c r="O25" s="92"/>
      <c r="P25" s="83" t="s">
        <v>390</v>
      </c>
      <c r="Q25" s="86" t="s">
        <v>391</v>
      </c>
      <c r="R25" s="95"/>
      <c r="S25" s="95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4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4"/>
      <c r="BE25" s="95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6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6"/>
      <c r="CO25" s="76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</row>
    <row r="26" spans="1:123" s="14" customFormat="1" ht="16.5" customHeight="1" x14ac:dyDescent="0.25">
      <c r="A26" s="56"/>
      <c r="B26" s="39"/>
      <c r="C26" s="39"/>
      <c r="D26" s="39"/>
      <c r="E26" s="39"/>
      <c r="F26" s="39"/>
      <c r="G26" s="39">
        <f t="shared" si="2"/>
        <v>0</v>
      </c>
      <c r="H26" s="61">
        <f t="shared" si="4"/>
        <v>0</v>
      </c>
      <c r="I26" s="40">
        <f t="shared" si="3"/>
        <v>0</v>
      </c>
      <c r="J26" s="40">
        <f t="shared" si="0"/>
        <v>0</v>
      </c>
      <c r="K26" s="100"/>
      <c r="L26" s="40">
        <f t="shared" si="1"/>
        <v>0</v>
      </c>
      <c r="O26" s="92"/>
      <c r="P26" s="83" t="s">
        <v>392</v>
      </c>
      <c r="Q26" s="84" t="s">
        <v>393</v>
      </c>
      <c r="R26" s="95"/>
      <c r="S26" s="95"/>
      <c r="T26" s="94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4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4"/>
      <c r="BE26" s="95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6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6"/>
      <c r="CO26" s="76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</row>
    <row r="27" spans="1:123" s="14" customFormat="1" ht="16.5" customHeight="1" x14ac:dyDescent="0.25">
      <c r="A27" s="56"/>
      <c r="B27" s="39"/>
      <c r="C27" s="39"/>
      <c r="D27" s="39"/>
      <c r="E27" s="39"/>
      <c r="F27" s="39"/>
      <c r="G27" s="39">
        <f t="shared" si="2"/>
        <v>0</v>
      </c>
      <c r="H27" s="61">
        <f t="shared" si="4"/>
        <v>0</v>
      </c>
      <c r="I27" s="40">
        <f t="shared" si="3"/>
        <v>0</v>
      </c>
      <c r="J27" s="40">
        <f t="shared" si="0"/>
        <v>0</v>
      </c>
      <c r="K27" s="100"/>
      <c r="L27" s="40">
        <f t="shared" si="1"/>
        <v>0</v>
      </c>
      <c r="O27" s="92"/>
      <c r="P27" s="83" t="s">
        <v>394</v>
      </c>
      <c r="Q27" s="84" t="s">
        <v>165</v>
      </c>
      <c r="R27" s="95"/>
      <c r="S27" s="95"/>
      <c r="T27" s="94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4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4"/>
      <c r="BE27" s="95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6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6"/>
      <c r="CO27" s="76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</row>
    <row r="28" spans="1:123" s="14" customFormat="1" ht="16.5" customHeight="1" x14ac:dyDescent="0.25">
      <c r="A28" s="56"/>
      <c r="B28" s="39"/>
      <c r="C28" s="39"/>
      <c r="D28" s="39"/>
      <c r="E28" s="39"/>
      <c r="F28" s="39"/>
      <c r="G28" s="39">
        <f t="shared" si="2"/>
        <v>0</v>
      </c>
      <c r="H28" s="61">
        <f t="shared" si="4"/>
        <v>0</v>
      </c>
      <c r="I28" s="40">
        <f t="shared" si="3"/>
        <v>0</v>
      </c>
      <c r="J28" s="40">
        <f t="shared" si="0"/>
        <v>0</v>
      </c>
      <c r="K28" s="100"/>
      <c r="L28" s="40">
        <f t="shared" si="1"/>
        <v>0</v>
      </c>
      <c r="O28" s="92"/>
      <c r="P28" s="83" t="s">
        <v>395</v>
      </c>
      <c r="Q28" s="84" t="s">
        <v>396</v>
      </c>
      <c r="R28" s="95"/>
      <c r="S28" s="95"/>
      <c r="T28" s="94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4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4"/>
      <c r="BE28" s="95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6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6"/>
      <c r="CO28" s="76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</row>
    <row r="29" spans="1:123" s="14" customFormat="1" ht="16.5" customHeight="1" x14ac:dyDescent="0.25">
      <c r="A29" s="56"/>
      <c r="B29" s="39"/>
      <c r="C29" s="39"/>
      <c r="D29" s="39"/>
      <c r="E29" s="39"/>
      <c r="F29" s="39"/>
      <c r="G29" s="39">
        <f t="shared" si="2"/>
        <v>0</v>
      </c>
      <c r="H29" s="61">
        <f t="shared" si="4"/>
        <v>0</v>
      </c>
      <c r="I29" s="40">
        <f t="shared" si="3"/>
        <v>0</v>
      </c>
      <c r="J29" s="40">
        <f t="shared" si="0"/>
        <v>0</v>
      </c>
      <c r="K29" s="100"/>
      <c r="L29" s="40">
        <f t="shared" si="1"/>
        <v>0</v>
      </c>
      <c r="O29" s="92"/>
      <c r="P29" s="83" t="s">
        <v>397</v>
      </c>
      <c r="Q29" s="84" t="s">
        <v>398</v>
      </c>
      <c r="R29" s="95"/>
      <c r="S29" s="95"/>
      <c r="T29" s="94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4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4"/>
      <c r="BE29" s="95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6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6"/>
      <c r="CO29" s="76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</row>
    <row r="30" spans="1:123" s="14" customFormat="1" ht="16.5" customHeight="1" x14ac:dyDescent="0.25">
      <c r="A30" s="56"/>
      <c r="B30" s="39"/>
      <c r="C30" s="39"/>
      <c r="D30" s="39"/>
      <c r="E30" s="39"/>
      <c r="F30" s="39"/>
      <c r="G30" s="39">
        <f t="shared" si="2"/>
        <v>0</v>
      </c>
      <c r="H30" s="61">
        <f t="shared" si="4"/>
        <v>0</v>
      </c>
      <c r="I30" s="40">
        <f t="shared" ref="I30:I31" si="5">(H30*$I$11)</f>
        <v>0</v>
      </c>
      <c r="J30" s="40">
        <f t="shared" si="0"/>
        <v>0</v>
      </c>
      <c r="K30" s="100"/>
      <c r="L30" s="40">
        <f t="shared" si="1"/>
        <v>0</v>
      </c>
      <c r="O30" s="92"/>
      <c r="P30" s="83" t="s">
        <v>399</v>
      </c>
      <c r="Q30" s="84" t="s">
        <v>100</v>
      </c>
      <c r="R30" s="95"/>
      <c r="S30" s="95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4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4"/>
      <c r="BE30" s="95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6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6"/>
      <c r="CO30" s="76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</row>
    <row r="31" spans="1:123" s="14" customFormat="1" ht="16.5" customHeight="1" x14ac:dyDescent="0.25">
      <c r="A31" s="57"/>
      <c r="B31" s="41"/>
      <c r="C31" s="41"/>
      <c r="D31" s="41"/>
      <c r="E31" s="41"/>
      <c r="F31" s="41"/>
      <c r="G31" s="41">
        <f t="shared" si="2"/>
        <v>0</v>
      </c>
      <c r="H31" s="63">
        <f>30*G31</f>
        <v>0</v>
      </c>
      <c r="I31" s="45">
        <f t="shared" si="5"/>
        <v>0</v>
      </c>
      <c r="J31" s="45">
        <f t="shared" si="0"/>
        <v>0</v>
      </c>
      <c r="K31" s="101"/>
      <c r="L31" s="45">
        <f t="shared" si="1"/>
        <v>0</v>
      </c>
      <c r="O31" s="92"/>
      <c r="P31" s="83" t="s">
        <v>400</v>
      </c>
      <c r="Q31" s="84" t="s">
        <v>401</v>
      </c>
      <c r="R31" s="95"/>
      <c r="S31" s="95"/>
      <c r="T31" s="94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4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4"/>
      <c r="BE31" s="95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6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6"/>
      <c r="CO31" s="76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</row>
    <row r="32" spans="1:123" s="14" customFormat="1" ht="16.5" customHeight="1" x14ac:dyDescent="0.25">
      <c r="A32" s="43" t="s">
        <v>291</v>
      </c>
      <c r="B32" s="46" t="s">
        <v>11</v>
      </c>
      <c r="C32" s="46" t="s">
        <v>11</v>
      </c>
      <c r="D32" s="46" t="s">
        <v>11</v>
      </c>
      <c r="E32" s="46" t="s">
        <v>11</v>
      </c>
      <c r="F32" s="46" t="s">
        <v>11</v>
      </c>
      <c r="G32" s="46" t="s">
        <v>11</v>
      </c>
      <c r="H32" s="44">
        <f>SUM(H14:H31)</f>
        <v>0</v>
      </c>
      <c r="I32" s="47">
        <f>SUM(I14:I31)</f>
        <v>0</v>
      </c>
      <c r="J32" s="47">
        <f>SUM(J14:J31)</f>
        <v>0</v>
      </c>
      <c r="K32" s="47">
        <f>SUM(K14:K31)</f>
        <v>0</v>
      </c>
      <c r="L32" s="47">
        <f>SUM(L14:L31)</f>
        <v>0</v>
      </c>
      <c r="O32" s="92"/>
      <c r="P32" s="83" t="s">
        <v>402</v>
      </c>
      <c r="Q32" s="84" t="s">
        <v>403</v>
      </c>
      <c r="R32" s="95"/>
      <c r="S32" s="95"/>
      <c r="T32" s="94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4"/>
      <c r="BE32" s="95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6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6"/>
      <c r="CO32" s="76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</row>
    <row r="33" spans="1:123" s="14" customFormat="1" ht="15.75" customHeight="1" x14ac:dyDescent="0.25">
      <c r="A33" s="36" t="s">
        <v>299</v>
      </c>
      <c r="B33"/>
      <c r="C33"/>
      <c r="D33"/>
      <c r="E33"/>
      <c r="F33"/>
      <c r="G33"/>
      <c r="H33"/>
      <c r="I33"/>
      <c r="J33"/>
      <c r="K33"/>
      <c r="L33"/>
      <c r="M33"/>
      <c r="N33" s="93"/>
      <c r="O33" s="92"/>
      <c r="P33" s="83" t="s">
        <v>404</v>
      </c>
      <c r="Q33" s="84" t="s">
        <v>110</v>
      </c>
      <c r="R33" s="95"/>
      <c r="S33" s="95"/>
      <c r="T33" s="94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4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4"/>
      <c r="BE33" s="95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6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6"/>
      <c r="CO33" s="76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</row>
    <row r="34" spans="1:123" s="14" customFormat="1" ht="13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 s="93"/>
      <c r="O34" s="92"/>
      <c r="P34" s="83" t="s">
        <v>405</v>
      </c>
      <c r="Q34" s="84" t="s">
        <v>118</v>
      </c>
      <c r="R34" s="95"/>
      <c r="S34" s="95"/>
      <c r="T34" s="94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4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4"/>
      <c r="BE34" s="95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6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6"/>
      <c r="CO34" s="76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</row>
    <row r="35" spans="1:123" s="14" customFormat="1" ht="15.75" customHeight="1" x14ac:dyDescent="0.25">
      <c r="A35" t="s">
        <v>330</v>
      </c>
      <c r="B35"/>
      <c r="C35"/>
      <c r="D35"/>
      <c r="E35"/>
      <c r="F35"/>
      <c r="G35"/>
      <c r="H35"/>
      <c r="I35"/>
      <c r="J35"/>
      <c r="K35"/>
      <c r="L35"/>
      <c r="M35"/>
      <c r="N35" s="93"/>
      <c r="O35" s="92"/>
      <c r="P35" s="83" t="s">
        <v>406</v>
      </c>
      <c r="Q35" s="84" t="s">
        <v>407</v>
      </c>
      <c r="R35" s="95"/>
      <c r="S35" s="95"/>
      <c r="T35" s="94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4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4"/>
      <c r="BE35" s="95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6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6"/>
      <c r="CO35" s="76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</row>
    <row r="36" spans="1:123" s="14" customFormat="1" ht="14.2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 s="93"/>
      <c r="O36" s="92"/>
      <c r="P36" s="83" t="s">
        <v>408</v>
      </c>
      <c r="Q36" s="83" t="s">
        <v>122</v>
      </c>
      <c r="R36" s="95"/>
      <c r="S36" s="95"/>
      <c r="T36" s="94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4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4"/>
      <c r="BE36" s="95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6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6"/>
      <c r="CO36" s="76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</row>
    <row r="37" spans="1:123" s="14" customFormat="1" ht="15.75" customHeight="1" x14ac:dyDescent="0.25">
      <c r="A37" s="6" t="s">
        <v>287</v>
      </c>
      <c r="B37" s="6"/>
      <c r="C37" s="6"/>
      <c r="D37" s="4"/>
      <c r="E37" s="4"/>
      <c r="F37" s="4"/>
      <c r="G37"/>
      <c r="H37"/>
      <c r="I37"/>
      <c r="J37"/>
      <c r="K37"/>
      <c r="L37"/>
      <c r="M37"/>
      <c r="N37" s="93"/>
      <c r="O37" s="92"/>
      <c r="P37" s="83" t="s">
        <v>409</v>
      </c>
      <c r="Q37" s="84" t="s">
        <v>410</v>
      </c>
      <c r="R37" s="95"/>
      <c r="S37" s="95"/>
      <c r="T37" s="94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4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4"/>
      <c r="BE37" s="95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6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6"/>
      <c r="CO37" s="76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</row>
    <row r="38" spans="1:123" s="14" customFormat="1" ht="15" customHeight="1" x14ac:dyDescent="0.25">
      <c r="A38"/>
      <c r="B38"/>
      <c r="C38"/>
      <c r="D38"/>
      <c r="E38"/>
      <c r="F38"/>
      <c r="G38"/>
      <c r="H38"/>
      <c r="I38" s="37">
        <v>0.17199999999999999</v>
      </c>
      <c r="J38" s="37">
        <v>2.4500000000000001E-2</v>
      </c>
      <c r="K38" s="37"/>
      <c r="L38"/>
      <c r="M38"/>
      <c r="N38" s="93"/>
      <c r="O38" s="92"/>
      <c r="P38" s="83" t="s">
        <v>411</v>
      </c>
      <c r="Q38" s="84" t="s">
        <v>125</v>
      </c>
      <c r="R38" s="95"/>
      <c r="S38" s="95"/>
      <c r="T38" s="94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4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4"/>
      <c r="BE38" s="95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6"/>
      <c r="BW38" s="78"/>
      <c r="BX38" s="78"/>
      <c r="BY38" s="78"/>
      <c r="BZ38" s="78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6"/>
      <c r="CO38" s="76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</row>
    <row r="39" spans="1:123" s="14" customFormat="1" ht="31.5" customHeight="1" x14ac:dyDescent="0.25">
      <c r="A39" s="109" t="s">
        <v>297</v>
      </c>
      <c r="B39" s="104" t="s">
        <v>289</v>
      </c>
      <c r="C39" s="105"/>
      <c r="D39" s="105"/>
      <c r="E39" s="105"/>
      <c r="F39" s="106"/>
      <c r="G39" s="109" t="s">
        <v>292</v>
      </c>
      <c r="H39" s="115" t="s">
        <v>298</v>
      </c>
      <c r="I39" s="116"/>
      <c r="J39" s="116"/>
      <c r="K39" s="117"/>
      <c r="L39" s="111" t="s">
        <v>290</v>
      </c>
      <c r="O39" s="94"/>
      <c r="P39" s="83" t="s">
        <v>412</v>
      </c>
      <c r="Q39" s="84" t="s">
        <v>161</v>
      </c>
      <c r="R39" s="95"/>
      <c r="S39" s="95"/>
      <c r="T39" s="94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4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4"/>
      <c r="BE39" s="95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6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6"/>
      <c r="CO39" s="76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</row>
    <row r="40" spans="1:123" s="14" customFormat="1" ht="16.5" customHeight="1" x14ac:dyDescent="0.25">
      <c r="A40" s="110"/>
      <c r="B40" s="26" t="s">
        <v>305</v>
      </c>
      <c r="C40" s="26" t="s">
        <v>342</v>
      </c>
      <c r="D40" s="26" t="s">
        <v>343</v>
      </c>
      <c r="E40" s="26" t="s">
        <v>306</v>
      </c>
      <c r="F40" s="26" t="s">
        <v>307</v>
      </c>
      <c r="G40" s="110"/>
      <c r="H40" s="51" t="s">
        <v>295</v>
      </c>
      <c r="I40" s="52" t="s">
        <v>293</v>
      </c>
      <c r="J40" s="52" t="s">
        <v>294</v>
      </c>
      <c r="K40" s="98" t="s">
        <v>437</v>
      </c>
      <c r="L40" s="112"/>
      <c r="O40" s="92"/>
      <c r="P40" s="83" t="s">
        <v>413</v>
      </c>
      <c r="Q40" s="84" t="s">
        <v>129</v>
      </c>
      <c r="R40" s="95"/>
      <c r="S40" s="95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4"/>
      <c r="BE40" s="95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6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6"/>
      <c r="CO40" s="76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</row>
    <row r="41" spans="1:123" s="14" customFormat="1" ht="18" customHeight="1" x14ac:dyDescent="0.25">
      <c r="A41" s="54" t="s">
        <v>327</v>
      </c>
      <c r="B41" s="49"/>
      <c r="C41" s="49"/>
      <c r="D41" s="49"/>
      <c r="E41" s="49"/>
      <c r="F41" s="49"/>
      <c r="G41" s="39">
        <f>SUM(B41:F41)</f>
        <v>0</v>
      </c>
      <c r="H41" s="62">
        <f>18.3*G41</f>
        <v>0</v>
      </c>
      <c r="I41" s="50">
        <f>(H41*$I$38)</f>
        <v>0</v>
      </c>
      <c r="J41" s="50">
        <f t="shared" ref="J41:J58" si="6">(H41*$J$38)</f>
        <v>0</v>
      </c>
      <c r="K41" s="50"/>
      <c r="L41" s="38">
        <f>SUM(H41:K41)</f>
        <v>0</v>
      </c>
      <c r="O41" s="92"/>
      <c r="P41" s="83" t="s">
        <v>414</v>
      </c>
      <c r="Q41" s="83" t="s">
        <v>415</v>
      </c>
      <c r="R41" s="95"/>
      <c r="S41" s="95"/>
      <c r="T41" s="94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4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4"/>
      <c r="BE41" s="95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6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6"/>
      <c r="CO41" s="76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</row>
    <row r="42" spans="1:123" s="14" customFormat="1" ht="15" customHeight="1" x14ac:dyDescent="0.25">
      <c r="A42" s="31"/>
      <c r="B42" s="39"/>
      <c r="C42" s="39"/>
      <c r="D42" s="39"/>
      <c r="E42" s="39"/>
      <c r="F42" s="39"/>
      <c r="G42" s="39">
        <f>SUM(B42:F42)</f>
        <v>0</v>
      </c>
      <c r="H42" s="40">
        <f>30*G42</f>
        <v>0</v>
      </c>
      <c r="I42" s="40">
        <f t="shared" ref="I42:I57" si="7">(H42*$I$38)</f>
        <v>0</v>
      </c>
      <c r="J42" s="40">
        <f t="shared" si="6"/>
        <v>0</v>
      </c>
      <c r="K42" s="40"/>
      <c r="L42" s="102">
        <f t="shared" ref="L42:L58" si="8">SUM(H42:K42)</f>
        <v>0</v>
      </c>
      <c r="O42" s="92"/>
      <c r="P42" s="83" t="s">
        <v>416</v>
      </c>
      <c r="Q42" s="83" t="s">
        <v>417</v>
      </c>
      <c r="R42" s="95"/>
      <c r="S42" s="95"/>
      <c r="T42" s="94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4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4"/>
      <c r="BE42" s="95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6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6"/>
      <c r="CO42" s="76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</row>
    <row r="43" spans="1:123" s="14" customFormat="1" ht="15" customHeight="1" x14ac:dyDescent="0.25">
      <c r="A43" s="31"/>
      <c r="B43" s="39"/>
      <c r="C43" s="39"/>
      <c r="D43" s="39"/>
      <c r="E43" s="39"/>
      <c r="F43" s="39"/>
      <c r="G43" s="39">
        <f t="shared" ref="G43:G57" si="9">SUM(B43:F43)</f>
        <v>0</v>
      </c>
      <c r="H43" s="40">
        <f t="shared" ref="H43:H57" si="10">30*G43</f>
        <v>0</v>
      </c>
      <c r="I43" s="40">
        <f t="shared" si="7"/>
        <v>0</v>
      </c>
      <c r="J43" s="40">
        <f t="shared" si="6"/>
        <v>0</v>
      </c>
      <c r="K43" s="40"/>
      <c r="L43" s="40">
        <f t="shared" si="8"/>
        <v>0</v>
      </c>
      <c r="O43" s="92"/>
      <c r="P43" s="83" t="s">
        <v>418</v>
      </c>
      <c r="Q43" s="83" t="s">
        <v>141</v>
      </c>
      <c r="R43" s="95"/>
      <c r="S43" s="95"/>
      <c r="T43" s="94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4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4"/>
      <c r="BE43" s="95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6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6"/>
      <c r="CO43" s="76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</row>
    <row r="44" spans="1:123" s="14" customFormat="1" ht="15" customHeight="1" x14ac:dyDescent="0.25">
      <c r="A44" s="31"/>
      <c r="B44" s="39"/>
      <c r="C44" s="39"/>
      <c r="D44" s="39"/>
      <c r="E44" s="39"/>
      <c r="F44" s="39"/>
      <c r="G44" s="39">
        <f t="shared" si="9"/>
        <v>0</v>
      </c>
      <c r="H44" s="40">
        <f t="shared" si="10"/>
        <v>0</v>
      </c>
      <c r="I44" s="40">
        <f t="shared" si="7"/>
        <v>0</v>
      </c>
      <c r="J44" s="40">
        <f t="shared" si="6"/>
        <v>0</v>
      </c>
      <c r="K44" s="40"/>
      <c r="L44" s="40">
        <f t="shared" si="8"/>
        <v>0</v>
      </c>
      <c r="N44" s="97"/>
      <c r="O44" s="92"/>
      <c r="P44" s="83" t="s">
        <v>419</v>
      </c>
      <c r="Q44" s="83" t="s">
        <v>420</v>
      </c>
      <c r="R44" s="95"/>
      <c r="S44" s="95"/>
      <c r="T44" s="94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4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4"/>
      <c r="BE44" s="95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6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6"/>
      <c r="CO44" s="76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</row>
    <row r="45" spans="1:123" s="14" customFormat="1" ht="15" customHeight="1" x14ac:dyDescent="0.25">
      <c r="A45" s="31"/>
      <c r="B45" s="39"/>
      <c r="C45" s="39"/>
      <c r="D45" s="39"/>
      <c r="E45" s="39"/>
      <c r="F45" s="39"/>
      <c r="G45" s="39">
        <f t="shared" si="9"/>
        <v>0</v>
      </c>
      <c r="H45" s="40">
        <f t="shared" si="10"/>
        <v>0</v>
      </c>
      <c r="I45" s="40">
        <f t="shared" si="7"/>
        <v>0</v>
      </c>
      <c r="J45" s="40">
        <f t="shared" si="6"/>
        <v>0</v>
      </c>
      <c r="K45" s="40"/>
      <c r="L45" s="40">
        <f t="shared" si="8"/>
        <v>0</v>
      </c>
      <c r="O45" s="92"/>
      <c r="P45" s="83" t="s">
        <v>421</v>
      </c>
      <c r="Q45" s="83" t="s">
        <v>38</v>
      </c>
      <c r="R45" s="95"/>
      <c r="S45" s="95"/>
      <c r="T45" s="94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4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4"/>
      <c r="BE45" s="95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6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6"/>
      <c r="CO45" s="76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</row>
    <row r="46" spans="1:123" s="14" customFormat="1" ht="15" customHeight="1" x14ac:dyDescent="0.25">
      <c r="A46" s="31"/>
      <c r="B46" s="39"/>
      <c r="C46" s="39"/>
      <c r="D46" s="39"/>
      <c r="E46" s="39"/>
      <c r="F46" s="39"/>
      <c r="G46" s="39">
        <f t="shared" si="9"/>
        <v>0</v>
      </c>
      <c r="H46" s="40">
        <f t="shared" si="10"/>
        <v>0</v>
      </c>
      <c r="I46" s="40">
        <f t="shared" si="7"/>
        <v>0</v>
      </c>
      <c r="J46" s="40">
        <f t="shared" si="6"/>
        <v>0</v>
      </c>
      <c r="K46" s="40"/>
      <c r="L46" s="40">
        <f t="shared" si="8"/>
        <v>0</v>
      </c>
      <c r="O46" s="92"/>
      <c r="P46" s="83" t="s">
        <v>422</v>
      </c>
      <c r="Q46" s="83" t="s">
        <v>423</v>
      </c>
      <c r="R46" s="95"/>
      <c r="S46" s="95"/>
      <c r="T46" s="94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4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4"/>
      <c r="BE46" s="95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6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6"/>
      <c r="CO46" s="76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</row>
    <row r="47" spans="1:123" s="14" customFormat="1" ht="15" customHeight="1" x14ac:dyDescent="0.25">
      <c r="A47" s="31"/>
      <c r="B47" s="39"/>
      <c r="C47" s="39"/>
      <c r="D47" s="39"/>
      <c r="E47" s="39"/>
      <c r="F47" s="39"/>
      <c r="G47" s="39">
        <f t="shared" si="9"/>
        <v>0</v>
      </c>
      <c r="H47" s="40">
        <f t="shared" si="10"/>
        <v>0</v>
      </c>
      <c r="I47" s="40">
        <f t="shared" si="7"/>
        <v>0</v>
      </c>
      <c r="J47" s="40">
        <f t="shared" si="6"/>
        <v>0</v>
      </c>
      <c r="K47" s="40"/>
      <c r="L47" s="40">
        <f t="shared" si="8"/>
        <v>0</v>
      </c>
      <c r="O47" s="92"/>
      <c r="P47" s="83" t="s">
        <v>424</v>
      </c>
      <c r="Q47" s="83" t="s">
        <v>425</v>
      </c>
      <c r="R47" s="95"/>
      <c r="S47" s="95"/>
      <c r="T47" s="94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4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4"/>
      <c r="BE47" s="95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6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6"/>
      <c r="CO47" s="76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</row>
    <row r="48" spans="1:123" s="14" customFormat="1" ht="15" customHeight="1" x14ac:dyDescent="0.25">
      <c r="A48" s="31"/>
      <c r="B48" s="39"/>
      <c r="C48" s="39"/>
      <c r="D48" s="39"/>
      <c r="E48" s="39"/>
      <c r="F48" s="39"/>
      <c r="G48" s="39">
        <f t="shared" si="9"/>
        <v>0</v>
      </c>
      <c r="H48" s="40">
        <f t="shared" si="10"/>
        <v>0</v>
      </c>
      <c r="I48" s="40">
        <f t="shared" si="7"/>
        <v>0</v>
      </c>
      <c r="J48" s="40">
        <f t="shared" si="6"/>
        <v>0</v>
      </c>
      <c r="K48" s="40"/>
      <c r="L48" s="40">
        <f t="shared" si="8"/>
        <v>0</v>
      </c>
      <c r="O48" s="92"/>
      <c r="P48" s="83" t="s">
        <v>426</v>
      </c>
      <c r="Q48" s="83" t="s">
        <v>167</v>
      </c>
      <c r="R48" s="95"/>
      <c r="S48" s="95"/>
      <c r="T48" s="94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4"/>
      <c r="BE48" s="95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6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6"/>
      <c r="CO48" s="76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</row>
    <row r="49" spans="1:123" s="14" customFormat="1" ht="15" customHeight="1" x14ac:dyDescent="0.25">
      <c r="A49" s="31"/>
      <c r="B49" s="39"/>
      <c r="C49" s="39"/>
      <c r="D49" s="39"/>
      <c r="E49" s="39"/>
      <c r="F49" s="39"/>
      <c r="G49" s="39">
        <f t="shared" si="9"/>
        <v>0</v>
      </c>
      <c r="H49" s="40">
        <f t="shared" si="10"/>
        <v>0</v>
      </c>
      <c r="I49" s="40">
        <f t="shared" si="7"/>
        <v>0</v>
      </c>
      <c r="J49" s="40">
        <f t="shared" si="6"/>
        <v>0</v>
      </c>
      <c r="K49" s="40"/>
      <c r="L49" s="40">
        <f t="shared" si="8"/>
        <v>0</v>
      </c>
      <c r="O49" s="92"/>
      <c r="P49" s="87" t="s">
        <v>427</v>
      </c>
      <c r="Q49" s="83" t="s">
        <v>428</v>
      </c>
      <c r="R49" s="95"/>
      <c r="S49" s="95"/>
      <c r="T49" s="94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4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4"/>
      <c r="BE49" s="95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6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6"/>
      <c r="CO49" s="76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</row>
    <row r="50" spans="1:123" s="14" customFormat="1" ht="15" customHeight="1" x14ac:dyDescent="0.25">
      <c r="A50" s="31"/>
      <c r="B50" s="39"/>
      <c r="C50" s="39"/>
      <c r="D50" s="39"/>
      <c r="E50" s="39"/>
      <c r="F50" s="39"/>
      <c r="G50" s="39">
        <f t="shared" si="9"/>
        <v>0</v>
      </c>
      <c r="H50" s="40">
        <f t="shared" si="10"/>
        <v>0</v>
      </c>
      <c r="I50" s="40">
        <f t="shared" si="7"/>
        <v>0</v>
      </c>
      <c r="J50" s="40">
        <f t="shared" si="6"/>
        <v>0</v>
      </c>
      <c r="K50" s="40"/>
      <c r="L50" s="40">
        <f t="shared" si="8"/>
        <v>0</v>
      </c>
      <c r="O50" s="92"/>
      <c r="P50" s="88" t="s">
        <v>429</v>
      </c>
      <c r="Q50" s="83" t="s">
        <v>169</v>
      </c>
      <c r="R50" s="95"/>
      <c r="S50" s="95"/>
      <c r="T50" s="94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4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4"/>
      <c r="BE50" s="95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6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6"/>
      <c r="CO50" s="76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</row>
    <row r="51" spans="1:123" s="14" customFormat="1" ht="15" customHeight="1" x14ac:dyDescent="0.25">
      <c r="A51" s="31"/>
      <c r="B51" s="39"/>
      <c r="C51" s="39"/>
      <c r="D51" s="39"/>
      <c r="E51" s="39"/>
      <c r="F51" s="39"/>
      <c r="G51" s="39">
        <f t="shared" si="9"/>
        <v>0</v>
      </c>
      <c r="H51" s="40">
        <f t="shared" si="10"/>
        <v>0</v>
      </c>
      <c r="I51" s="40">
        <f t="shared" si="7"/>
        <v>0</v>
      </c>
      <c r="J51" s="40">
        <f t="shared" si="6"/>
        <v>0</v>
      </c>
      <c r="K51" s="40"/>
      <c r="L51" s="40">
        <f t="shared" si="8"/>
        <v>0</v>
      </c>
      <c r="O51" s="92"/>
      <c r="P51" s="88" t="s">
        <v>430</v>
      </c>
      <c r="Q51" s="89" t="s">
        <v>431</v>
      </c>
      <c r="R51" s="95"/>
      <c r="S51" s="95"/>
      <c r="T51" s="94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4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4"/>
      <c r="BE51" s="95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6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6"/>
      <c r="CO51" s="76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</row>
    <row r="52" spans="1:123" s="14" customFormat="1" ht="15" customHeight="1" x14ac:dyDescent="0.25">
      <c r="A52" s="31"/>
      <c r="B52" s="39"/>
      <c r="C52" s="39"/>
      <c r="D52" s="39"/>
      <c r="E52" s="39"/>
      <c r="F52" s="39"/>
      <c r="G52" s="39">
        <f t="shared" si="9"/>
        <v>0</v>
      </c>
      <c r="H52" s="40">
        <f t="shared" si="10"/>
        <v>0</v>
      </c>
      <c r="I52" s="40">
        <f t="shared" si="7"/>
        <v>0</v>
      </c>
      <c r="J52" s="40">
        <f t="shared" si="6"/>
        <v>0</v>
      </c>
      <c r="K52" s="40"/>
      <c r="L52" s="40">
        <f t="shared" si="8"/>
        <v>0</v>
      </c>
      <c r="O52" s="92"/>
      <c r="P52" s="88" t="s">
        <v>432</v>
      </c>
      <c r="Q52" s="89" t="s">
        <v>433</v>
      </c>
      <c r="R52" s="95"/>
      <c r="S52" s="95"/>
      <c r="T52" s="94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4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4"/>
      <c r="BE52" s="95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6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6"/>
      <c r="CO52" s="76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</row>
    <row r="53" spans="1:123" s="14" customFormat="1" ht="15" customHeight="1" x14ac:dyDescent="0.25">
      <c r="A53" s="31"/>
      <c r="B53" s="39"/>
      <c r="C53" s="39"/>
      <c r="D53" s="39"/>
      <c r="E53" s="39"/>
      <c r="F53" s="39"/>
      <c r="G53" s="39">
        <f t="shared" si="9"/>
        <v>0</v>
      </c>
      <c r="H53" s="40">
        <f t="shared" si="10"/>
        <v>0</v>
      </c>
      <c r="I53" s="40">
        <f t="shared" si="7"/>
        <v>0</v>
      </c>
      <c r="J53" s="40">
        <f t="shared" si="6"/>
        <v>0</v>
      </c>
      <c r="K53" s="40"/>
      <c r="L53" s="40">
        <f t="shared" si="8"/>
        <v>0</v>
      </c>
      <c r="O53" s="92"/>
      <c r="P53" s="89" t="s">
        <v>434</v>
      </c>
      <c r="Q53" s="89" t="s">
        <v>171</v>
      </c>
      <c r="R53" s="95"/>
      <c r="S53" s="95"/>
      <c r="T53" s="94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4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4"/>
      <c r="BE53" s="95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6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6"/>
      <c r="CO53" s="76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</row>
    <row r="54" spans="1:123" s="14" customFormat="1" ht="15" customHeight="1" x14ac:dyDescent="0.25">
      <c r="A54" s="31"/>
      <c r="B54" s="39"/>
      <c r="C54" s="39"/>
      <c r="D54" s="39"/>
      <c r="E54" s="39"/>
      <c r="F54" s="39"/>
      <c r="G54" s="39">
        <f t="shared" si="9"/>
        <v>0</v>
      </c>
      <c r="H54" s="40">
        <f t="shared" si="10"/>
        <v>0</v>
      </c>
      <c r="I54" s="40">
        <f t="shared" si="7"/>
        <v>0</v>
      </c>
      <c r="J54" s="40">
        <f t="shared" si="6"/>
        <v>0</v>
      </c>
      <c r="K54" s="40"/>
      <c r="L54" s="40">
        <f t="shared" si="8"/>
        <v>0</v>
      </c>
      <c r="O54" s="92"/>
      <c r="P54" s="87" t="s">
        <v>435</v>
      </c>
      <c r="Q54" s="83" t="s">
        <v>436</v>
      </c>
      <c r="R54" s="95"/>
      <c r="S54" s="95"/>
      <c r="T54" s="94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4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4"/>
      <c r="BE54" s="95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6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6"/>
      <c r="CO54" s="76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</row>
    <row r="55" spans="1:123" s="14" customFormat="1" ht="15" customHeight="1" x14ac:dyDescent="0.25">
      <c r="A55" s="31"/>
      <c r="B55" s="39"/>
      <c r="C55" s="39"/>
      <c r="D55" s="39"/>
      <c r="E55" s="39"/>
      <c r="F55" s="39"/>
      <c r="G55" s="39">
        <f t="shared" si="9"/>
        <v>0</v>
      </c>
      <c r="H55" s="40">
        <f t="shared" si="10"/>
        <v>0</v>
      </c>
      <c r="I55" s="40">
        <f t="shared" si="7"/>
        <v>0</v>
      </c>
      <c r="J55" s="40">
        <f t="shared" si="6"/>
        <v>0</v>
      </c>
      <c r="K55" s="40"/>
      <c r="L55" s="40">
        <f t="shared" si="8"/>
        <v>0</v>
      </c>
      <c r="O55" s="92"/>
      <c r="P55" s="90"/>
      <c r="Q55" s="90"/>
      <c r="R55" s="95"/>
      <c r="S55" s="95"/>
      <c r="T55" s="94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4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4"/>
      <c r="BE55" s="95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6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6"/>
      <c r="CO55" s="76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</row>
    <row r="56" spans="1:123" s="14" customFormat="1" ht="15" customHeight="1" x14ac:dyDescent="0.25">
      <c r="A56" s="31"/>
      <c r="B56" s="39"/>
      <c r="C56" s="39"/>
      <c r="D56" s="39"/>
      <c r="E56" s="39"/>
      <c r="F56" s="39"/>
      <c r="G56" s="39">
        <f t="shared" si="9"/>
        <v>0</v>
      </c>
      <c r="H56" s="40">
        <f t="shared" si="10"/>
        <v>0</v>
      </c>
      <c r="I56" s="40">
        <f t="shared" si="7"/>
        <v>0</v>
      </c>
      <c r="J56" s="40">
        <f t="shared" si="6"/>
        <v>0</v>
      </c>
      <c r="K56" s="40"/>
      <c r="L56" s="40">
        <f t="shared" si="8"/>
        <v>0</v>
      </c>
      <c r="O56" s="92"/>
      <c r="P56" s="90"/>
      <c r="Q56" s="90"/>
      <c r="R56" s="95"/>
      <c r="S56" s="95"/>
      <c r="T56" s="94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4"/>
      <c r="BE56" s="95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6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6"/>
      <c r="CO56" s="76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</row>
    <row r="57" spans="1:123" s="14" customFormat="1" ht="15" customHeight="1" x14ac:dyDescent="0.25">
      <c r="A57" s="31"/>
      <c r="B57" s="39"/>
      <c r="C57" s="39"/>
      <c r="D57" s="39"/>
      <c r="E57" s="39"/>
      <c r="F57" s="39"/>
      <c r="G57" s="39">
        <f t="shared" si="9"/>
        <v>0</v>
      </c>
      <c r="H57" s="40">
        <f t="shared" si="10"/>
        <v>0</v>
      </c>
      <c r="I57" s="40">
        <f t="shared" si="7"/>
        <v>0</v>
      </c>
      <c r="J57" s="40">
        <f t="shared" si="6"/>
        <v>0</v>
      </c>
      <c r="K57" s="40"/>
      <c r="L57" s="40">
        <f t="shared" si="8"/>
        <v>0</v>
      </c>
      <c r="O57" s="92"/>
      <c r="P57" s="90"/>
      <c r="Q57" s="90"/>
      <c r="R57" s="95"/>
      <c r="S57" s="95"/>
      <c r="T57" s="94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4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4"/>
      <c r="BE57" s="95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6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6"/>
      <c r="CO57" s="76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</row>
    <row r="58" spans="1:123" s="14" customFormat="1" ht="15" customHeight="1" x14ac:dyDescent="0.25">
      <c r="A58" s="58"/>
      <c r="B58" s="41"/>
      <c r="C58" s="41"/>
      <c r="D58" s="41"/>
      <c r="E58" s="41"/>
      <c r="F58" s="41"/>
      <c r="G58" s="41">
        <f t="shared" ref="G58" si="11">SUM(B58:F58)</f>
        <v>0</v>
      </c>
      <c r="H58" s="42">
        <f>30*G58</f>
        <v>0</v>
      </c>
      <c r="I58" s="45">
        <f t="shared" ref="I58" si="12">(H58*$I$38)</f>
        <v>0</v>
      </c>
      <c r="J58" s="45">
        <f t="shared" si="6"/>
        <v>0</v>
      </c>
      <c r="K58" s="45"/>
      <c r="L58" s="45">
        <f t="shared" si="8"/>
        <v>0</v>
      </c>
      <c r="O58" s="92"/>
      <c r="P58" s="90"/>
      <c r="Q58" s="90"/>
      <c r="R58" s="95"/>
      <c r="S58" s="95"/>
      <c r="T58" s="94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4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4"/>
      <c r="BE58" s="95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6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6"/>
      <c r="CO58" s="76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</row>
    <row r="59" spans="1:123" s="14" customFormat="1" ht="14.25" customHeight="1" x14ac:dyDescent="0.25">
      <c r="A59" s="43" t="s">
        <v>291</v>
      </c>
      <c r="B59" s="46" t="s">
        <v>11</v>
      </c>
      <c r="C59" s="46" t="s">
        <v>11</v>
      </c>
      <c r="D59" s="46" t="s">
        <v>11</v>
      </c>
      <c r="E59" s="46" t="s">
        <v>11</v>
      </c>
      <c r="F59" s="46" t="s">
        <v>11</v>
      </c>
      <c r="G59" s="46" t="s">
        <v>11</v>
      </c>
      <c r="H59" s="44">
        <f>SUM(H41:H58)</f>
        <v>0</v>
      </c>
      <c r="I59" s="47">
        <f>SUM(I41:I58)</f>
        <v>0</v>
      </c>
      <c r="J59" s="47">
        <f>SUM(J41:J58)</f>
        <v>0</v>
      </c>
      <c r="K59" s="47">
        <f>SUM(K41:K58)</f>
        <v>0</v>
      </c>
      <c r="L59" s="44">
        <f>SUM(L41:L58)</f>
        <v>0</v>
      </c>
      <c r="O59" s="92"/>
      <c r="P59" s="90"/>
      <c r="Q59" s="90"/>
      <c r="R59" s="95"/>
      <c r="S59" s="95"/>
      <c r="T59" s="94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4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4"/>
      <c r="BE59" s="95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6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6"/>
      <c r="CO59" s="76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</row>
    <row r="60" spans="1:123" s="14" customFormat="1" x14ac:dyDescent="0.25">
      <c r="A60" s="36" t="s">
        <v>299</v>
      </c>
      <c r="B60"/>
      <c r="C60"/>
      <c r="D60"/>
      <c r="E60"/>
      <c r="F60"/>
      <c r="G60"/>
      <c r="H60"/>
      <c r="I60"/>
      <c r="J60"/>
      <c r="K60"/>
      <c r="L60"/>
      <c r="M60"/>
      <c r="N60" s="93"/>
      <c r="O60" s="92"/>
      <c r="P60" s="90"/>
      <c r="Q60" s="90"/>
      <c r="R60" s="95"/>
      <c r="S60" s="95"/>
      <c r="T60" s="94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4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4"/>
      <c r="BE60" s="95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6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6"/>
      <c r="CO60" s="76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</row>
    <row r="61" spans="1:123" s="14" customFormat="1" ht="12.75" customHeight="1" x14ac:dyDescent="0.25">
      <c r="A61" s="36"/>
      <c r="B61"/>
      <c r="C61"/>
      <c r="D61"/>
      <c r="E61"/>
      <c r="F61"/>
      <c r="G61"/>
      <c r="H61"/>
      <c r="I61"/>
      <c r="J61"/>
      <c r="K61"/>
      <c r="L61"/>
      <c r="M61"/>
      <c r="N61" s="93"/>
      <c r="O61" s="92"/>
      <c r="P61" s="90"/>
      <c r="Q61" s="90"/>
      <c r="R61" s="95"/>
      <c r="S61" s="95"/>
      <c r="T61" s="94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4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4"/>
      <c r="BE61" s="95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6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6"/>
      <c r="CO61" s="76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</row>
    <row r="62" spans="1:123" s="14" customFormat="1" x14ac:dyDescent="0.25">
      <c r="A62" t="s">
        <v>331</v>
      </c>
      <c r="B62"/>
      <c r="C62"/>
      <c r="D62"/>
      <c r="E62"/>
      <c r="F62"/>
      <c r="G62"/>
      <c r="H62"/>
      <c r="I62"/>
      <c r="J62"/>
      <c r="K62"/>
      <c r="L62"/>
      <c r="M62"/>
      <c r="N62" s="93"/>
      <c r="O62" s="92"/>
      <c r="P62" s="90"/>
      <c r="Q62" s="90"/>
      <c r="R62" s="95"/>
      <c r="S62" s="95"/>
      <c r="T62" s="94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4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4"/>
      <c r="BE62" s="95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6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6"/>
      <c r="CO62" s="76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</row>
    <row r="63" spans="1:123" s="1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 s="93"/>
      <c r="O63" s="92"/>
      <c r="P63" s="90"/>
      <c r="Q63" s="90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</row>
    <row r="64" spans="1:123" s="14" customFormat="1" x14ac:dyDescent="0.25">
      <c r="A64" s="6" t="s">
        <v>287</v>
      </c>
      <c r="B64" s="6"/>
      <c r="C64" s="6"/>
      <c r="D64" s="4"/>
      <c r="E64" s="4"/>
      <c r="F64" s="4"/>
      <c r="G64"/>
      <c r="H64"/>
      <c r="I64"/>
      <c r="J64"/>
      <c r="K64"/>
      <c r="L64"/>
      <c r="M64"/>
      <c r="N64" s="93"/>
      <c r="O64" s="92"/>
      <c r="P64" s="90"/>
      <c r="Q64" s="90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</row>
    <row r="65" spans="1:123" s="14" customFormat="1" x14ac:dyDescent="0.25">
      <c r="A65"/>
      <c r="B65"/>
      <c r="C65"/>
      <c r="D65"/>
      <c r="E65"/>
      <c r="F65"/>
      <c r="G65"/>
      <c r="H65"/>
      <c r="I65" s="37">
        <v>0.17199999999999999</v>
      </c>
      <c r="J65" s="37">
        <v>2.4500000000000001E-2</v>
      </c>
      <c r="K65" s="37"/>
      <c r="L65"/>
      <c r="M65"/>
      <c r="N65" s="93"/>
      <c r="O65" s="92"/>
      <c r="P65" s="90"/>
      <c r="Q65" s="90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</row>
    <row r="66" spans="1:123" s="14" customFormat="1" ht="32.25" customHeight="1" x14ac:dyDescent="0.25">
      <c r="A66" s="109" t="s">
        <v>297</v>
      </c>
      <c r="B66" s="104" t="s">
        <v>289</v>
      </c>
      <c r="C66" s="105"/>
      <c r="D66" s="105"/>
      <c r="E66" s="105"/>
      <c r="F66" s="106"/>
      <c r="G66" s="109" t="s">
        <v>292</v>
      </c>
      <c r="H66" s="115" t="s">
        <v>298</v>
      </c>
      <c r="I66" s="116"/>
      <c r="J66" s="116"/>
      <c r="K66" s="117"/>
      <c r="L66" s="111" t="s">
        <v>290</v>
      </c>
      <c r="O66" s="94"/>
      <c r="P66" s="90"/>
      <c r="Q66" s="90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</row>
    <row r="67" spans="1:123" s="14" customFormat="1" ht="22.5" customHeight="1" x14ac:dyDescent="0.25">
      <c r="A67" s="110"/>
      <c r="B67" s="26" t="s">
        <v>308</v>
      </c>
      <c r="C67" s="26" t="s">
        <v>358</v>
      </c>
      <c r="D67" s="26" t="s">
        <v>359</v>
      </c>
      <c r="E67" s="26" t="s">
        <v>360</v>
      </c>
      <c r="F67" s="26" t="s">
        <v>361</v>
      </c>
      <c r="G67" s="110"/>
      <c r="H67" s="51" t="s">
        <v>295</v>
      </c>
      <c r="I67" s="67" t="s">
        <v>293</v>
      </c>
      <c r="J67" s="67" t="s">
        <v>294</v>
      </c>
      <c r="K67" s="98" t="s">
        <v>437</v>
      </c>
      <c r="L67" s="112"/>
      <c r="O67" s="92"/>
      <c r="P67" s="90"/>
      <c r="Q67" s="90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</row>
    <row r="68" spans="1:123" s="14" customFormat="1" x14ac:dyDescent="0.25">
      <c r="A68" s="54" t="s">
        <v>327</v>
      </c>
      <c r="B68" s="49"/>
      <c r="C68" s="49"/>
      <c r="D68" s="49"/>
      <c r="E68" s="49"/>
      <c r="F68" s="49"/>
      <c r="G68" s="39">
        <f>SUM(B68:F68)</f>
        <v>0</v>
      </c>
      <c r="H68" s="62">
        <f>18.3*G68</f>
        <v>0</v>
      </c>
      <c r="I68" s="38">
        <f>(H68*$I$65)</f>
        <v>0</v>
      </c>
      <c r="J68" s="38">
        <f t="shared" ref="J68:J85" si="13">(H68*$J$65)</f>
        <v>0</v>
      </c>
      <c r="K68" s="38"/>
      <c r="L68" s="38">
        <f>SUM(H68:K68)</f>
        <v>0</v>
      </c>
      <c r="O68" s="92"/>
      <c r="P68" s="90"/>
      <c r="Q68" s="90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</row>
    <row r="69" spans="1:123" s="14" customFormat="1" x14ac:dyDescent="0.25">
      <c r="A69" s="31"/>
      <c r="B69" s="39"/>
      <c r="C69" s="39"/>
      <c r="D69" s="39"/>
      <c r="E69" s="39"/>
      <c r="F69" s="39"/>
      <c r="G69" s="39">
        <f>SUM(B69:F69)</f>
        <v>0</v>
      </c>
      <c r="H69" s="40">
        <f>30*G69</f>
        <v>0</v>
      </c>
      <c r="I69" s="40">
        <f t="shared" ref="I69:I85" si="14">(H69*$I$65)</f>
        <v>0</v>
      </c>
      <c r="J69" s="40">
        <f t="shared" si="13"/>
        <v>0</v>
      </c>
      <c r="K69" s="40"/>
      <c r="L69" s="102">
        <f t="shared" ref="L69:L85" si="15">SUM(H69:K69)</f>
        <v>0</v>
      </c>
      <c r="O69" s="92"/>
      <c r="P69" s="90"/>
      <c r="Q69" s="90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</row>
    <row r="70" spans="1:123" s="14" customFormat="1" x14ac:dyDescent="0.25">
      <c r="A70" s="31"/>
      <c r="B70" s="39"/>
      <c r="C70" s="39"/>
      <c r="D70" s="39"/>
      <c r="E70" s="39"/>
      <c r="F70" s="39"/>
      <c r="G70" s="39">
        <f t="shared" ref="G70:G85" si="16">SUM(B70:F70)</f>
        <v>0</v>
      </c>
      <c r="H70" s="40">
        <f t="shared" ref="H70:H84" si="17">30*G70</f>
        <v>0</v>
      </c>
      <c r="I70" s="40">
        <f t="shared" si="14"/>
        <v>0</v>
      </c>
      <c r="J70" s="40">
        <f t="shared" si="13"/>
        <v>0</v>
      </c>
      <c r="K70" s="40"/>
      <c r="L70" s="40">
        <f t="shared" si="15"/>
        <v>0</v>
      </c>
      <c r="O70" s="92"/>
      <c r="P70" s="90"/>
      <c r="Q70" s="90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</row>
    <row r="71" spans="1:123" s="14" customFormat="1" x14ac:dyDescent="0.25">
      <c r="A71" s="31"/>
      <c r="B71" s="39"/>
      <c r="C71" s="39"/>
      <c r="D71" s="39"/>
      <c r="E71" s="39"/>
      <c r="F71" s="39"/>
      <c r="G71" s="39">
        <f t="shared" si="16"/>
        <v>0</v>
      </c>
      <c r="H71" s="40">
        <f t="shared" si="17"/>
        <v>0</v>
      </c>
      <c r="I71" s="40">
        <f t="shared" si="14"/>
        <v>0</v>
      </c>
      <c r="J71" s="40">
        <f t="shared" si="13"/>
        <v>0</v>
      </c>
      <c r="K71" s="40"/>
      <c r="L71" s="40">
        <f t="shared" si="15"/>
        <v>0</v>
      </c>
      <c r="N71" s="97"/>
      <c r="O71" s="92"/>
      <c r="P71" s="90"/>
      <c r="Q71" s="90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</row>
    <row r="72" spans="1:123" s="14" customFormat="1" ht="16.5" customHeight="1" x14ac:dyDescent="0.25">
      <c r="A72" s="31"/>
      <c r="B72" s="39"/>
      <c r="C72" s="39"/>
      <c r="D72" s="39"/>
      <c r="E72" s="39"/>
      <c r="F72" s="39"/>
      <c r="G72" s="39">
        <f t="shared" si="16"/>
        <v>0</v>
      </c>
      <c r="H72" s="40">
        <f t="shared" si="17"/>
        <v>0</v>
      </c>
      <c r="I72" s="40">
        <f t="shared" si="14"/>
        <v>0</v>
      </c>
      <c r="J72" s="40">
        <f t="shared" si="13"/>
        <v>0</v>
      </c>
      <c r="K72" s="40"/>
      <c r="L72" s="40">
        <f t="shared" si="15"/>
        <v>0</v>
      </c>
      <c r="O72" s="92"/>
      <c r="P72" s="90"/>
      <c r="Q72" s="90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</row>
    <row r="73" spans="1:123" s="14" customFormat="1" ht="14.25" customHeight="1" x14ac:dyDescent="0.25">
      <c r="A73" s="31"/>
      <c r="B73" s="39"/>
      <c r="C73" s="39"/>
      <c r="D73" s="39"/>
      <c r="E73" s="39"/>
      <c r="F73" s="39"/>
      <c r="G73" s="39">
        <f t="shared" si="16"/>
        <v>0</v>
      </c>
      <c r="H73" s="40">
        <f t="shared" si="17"/>
        <v>0</v>
      </c>
      <c r="I73" s="40">
        <f t="shared" si="14"/>
        <v>0</v>
      </c>
      <c r="J73" s="40">
        <f t="shared" si="13"/>
        <v>0</v>
      </c>
      <c r="K73" s="40"/>
      <c r="L73" s="40">
        <f t="shared" si="15"/>
        <v>0</v>
      </c>
      <c r="O73" s="92"/>
      <c r="P73" s="90"/>
      <c r="Q73" s="90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</row>
    <row r="74" spans="1:123" s="14" customFormat="1" x14ac:dyDescent="0.25">
      <c r="A74" s="31"/>
      <c r="B74" s="39"/>
      <c r="C74" s="39"/>
      <c r="D74" s="39"/>
      <c r="E74" s="39"/>
      <c r="F74" s="39"/>
      <c r="G74" s="39">
        <f t="shared" si="16"/>
        <v>0</v>
      </c>
      <c r="H74" s="40">
        <f t="shared" si="17"/>
        <v>0</v>
      </c>
      <c r="I74" s="40">
        <f t="shared" si="14"/>
        <v>0</v>
      </c>
      <c r="J74" s="40">
        <f t="shared" si="13"/>
        <v>0</v>
      </c>
      <c r="K74" s="40"/>
      <c r="L74" s="40">
        <f t="shared" si="15"/>
        <v>0</v>
      </c>
      <c r="O74" s="92"/>
      <c r="P74" s="90"/>
      <c r="Q74" s="90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</row>
    <row r="75" spans="1:123" s="14" customFormat="1" x14ac:dyDescent="0.25">
      <c r="A75" s="31"/>
      <c r="B75" s="39"/>
      <c r="C75" s="39"/>
      <c r="D75" s="39"/>
      <c r="E75" s="39"/>
      <c r="F75" s="39"/>
      <c r="G75" s="39">
        <f t="shared" si="16"/>
        <v>0</v>
      </c>
      <c r="H75" s="40">
        <f t="shared" si="17"/>
        <v>0</v>
      </c>
      <c r="I75" s="40">
        <f t="shared" si="14"/>
        <v>0</v>
      </c>
      <c r="J75" s="40">
        <f t="shared" si="13"/>
        <v>0</v>
      </c>
      <c r="K75" s="40"/>
      <c r="L75" s="40">
        <f t="shared" si="15"/>
        <v>0</v>
      </c>
      <c r="O75" s="92"/>
      <c r="P75" s="90"/>
      <c r="Q75" s="90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</row>
    <row r="76" spans="1:123" s="14" customFormat="1" x14ac:dyDescent="0.25">
      <c r="A76" s="31"/>
      <c r="B76" s="39"/>
      <c r="C76" s="39"/>
      <c r="D76" s="39"/>
      <c r="E76" s="39"/>
      <c r="F76" s="39"/>
      <c r="G76" s="39">
        <f t="shared" si="16"/>
        <v>0</v>
      </c>
      <c r="H76" s="40">
        <f t="shared" si="17"/>
        <v>0</v>
      </c>
      <c r="I76" s="40">
        <f t="shared" si="14"/>
        <v>0</v>
      </c>
      <c r="J76" s="40">
        <f t="shared" si="13"/>
        <v>0</v>
      </c>
      <c r="K76" s="40"/>
      <c r="L76" s="40">
        <f t="shared" si="15"/>
        <v>0</v>
      </c>
      <c r="O76" s="92"/>
      <c r="P76" s="90"/>
      <c r="Q76" s="90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</row>
    <row r="77" spans="1:123" s="14" customFormat="1" x14ac:dyDescent="0.25">
      <c r="A77" s="31"/>
      <c r="B77" s="39"/>
      <c r="C77" s="39"/>
      <c r="D77" s="39"/>
      <c r="E77" s="39"/>
      <c r="F77" s="39"/>
      <c r="G77" s="39">
        <f t="shared" si="16"/>
        <v>0</v>
      </c>
      <c r="H77" s="40">
        <f t="shared" si="17"/>
        <v>0</v>
      </c>
      <c r="I77" s="40">
        <f t="shared" si="14"/>
        <v>0</v>
      </c>
      <c r="J77" s="40">
        <f t="shared" si="13"/>
        <v>0</v>
      </c>
      <c r="K77" s="40"/>
      <c r="L77" s="40">
        <f t="shared" si="15"/>
        <v>0</v>
      </c>
      <c r="O77" s="92"/>
      <c r="P77" s="90"/>
      <c r="Q77" s="90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</row>
    <row r="78" spans="1:123" s="14" customFormat="1" x14ac:dyDescent="0.25">
      <c r="A78" s="31"/>
      <c r="B78" s="39"/>
      <c r="C78" s="39"/>
      <c r="D78" s="39"/>
      <c r="E78" s="39"/>
      <c r="F78" s="39"/>
      <c r="G78" s="39">
        <f t="shared" si="16"/>
        <v>0</v>
      </c>
      <c r="H78" s="40">
        <f t="shared" si="17"/>
        <v>0</v>
      </c>
      <c r="I78" s="40">
        <f t="shared" si="14"/>
        <v>0</v>
      </c>
      <c r="J78" s="40">
        <f t="shared" si="13"/>
        <v>0</v>
      </c>
      <c r="K78" s="40"/>
      <c r="L78" s="40">
        <f t="shared" si="15"/>
        <v>0</v>
      </c>
      <c r="O78" s="92"/>
      <c r="P78" s="90"/>
      <c r="Q78" s="90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</row>
    <row r="79" spans="1:123" s="14" customFormat="1" x14ac:dyDescent="0.25">
      <c r="A79" s="31"/>
      <c r="B79" s="39"/>
      <c r="C79" s="39"/>
      <c r="D79" s="39"/>
      <c r="E79" s="39"/>
      <c r="F79" s="39"/>
      <c r="G79" s="39">
        <f t="shared" si="16"/>
        <v>0</v>
      </c>
      <c r="H79" s="40">
        <f t="shared" si="17"/>
        <v>0</v>
      </c>
      <c r="I79" s="40">
        <f t="shared" si="14"/>
        <v>0</v>
      </c>
      <c r="J79" s="40">
        <f t="shared" si="13"/>
        <v>0</v>
      </c>
      <c r="K79" s="40"/>
      <c r="L79" s="40">
        <f t="shared" si="15"/>
        <v>0</v>
      </c>
      <c r="O79" s="92"/>
      <c r="P79" s="90"/>
      <c r="Q79" s="90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</row>
    <row r="80" spans="1:123" s="14" customFormat="1" x14ac:dyDescent="0.25">
      <c r="A80" s="31"/>
      <c r="B80" s="39"/>
      <c r="C80" s="39"/>
      <c r="D80" s="39"/>
      <c r="E80" s="39"/>
      <c r="F80" s="39"/>
      <c r="G80" s="39">
        <f t="shared" si="16"/>
        <v>0</v>
      </c>
      <c r="H80" s="40">
        <f t="shared" si="17"/>
        <v>0</v>
      </c>
      <c r="I80" s="40">
        <f t="shared" si="14"/>
        <v>0</v>
      </c>
      <c r="J80" s="40">
        <f t="shared" si="13"/>
        <v>0</v>
      </c>
      <c r="K80" s="40"/>
      <c r="L80" s="40">
        <f t="shared" si="15"/>
        <v>0</v>
      </c>
      <c r="O80" s="92"/>
      <c r="P80" s="90"/>
      <c r="Q80" s="90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</row>
    <row r="81" spans="1:123" s="14" customFormat="1" ht="16.5" customHeight="1" x14ac:dyDescent="0.25">
      <c r="A81" s="31"/>
      <c r="B81" s="39"/>
      <c r="C81" s="39"/>
      <c r="D81" s="39"/>
      <c r="E81" s="39"/>
      <c r="F81" s="39"/>
      <c r="G81" s="39">
        <f t="shared" si="16"/>
        <v>0</v>
      </c>
      <c r="H81" s="40">
        <f t="shared" si="17"/>
        <v>0</v>
      </c>
      <c r="I81" s="40">
        <f t="shared" si="14"/>
        <v>0</v>
      </c>
      <c r="J81" s="40">
        <f t="shared" si="13"/>
        <v>0</v>
      </c>
      <c r="K81" s="40"/>
      <c r="L81" s="40">
        <f t="shared" si="15"/>
        <v>0</v>
      </c>
      <c r="O81" s="92"/>
      <c r="P81" s="90"/>
      <c r="Q81" s="90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</row>
    <row r="82" spans="1:123" s="14" customFormat="1" x14ac:dyDescent="0.25">
      <c r="A82" s="31"/>
      <c r="B82" s="39"/>
      <c r="C82" s="39"/>
      <c r="D82" s="39"/>
      <c r="E82" s="39"/>
      <c r="F82" s="39"/>
      <c r="G82" s="39">
        <f t="shared" si="16"/>
        <v>0</v>
      </c>
      <c r="H82" s="40">
        <f t="shared" si="17"/>
        <v>0</v>
      </c>
      <c r="I82" s="40">
        <f t="shared" si="14"/>
        <v>0</v>
      </c>
      <c r="J82" s="40">
        <f t="shared" si="13"/>
        <v>0</v>
      </c>
      <c r="K82" s="40"/>
      <c r="L82" s="40">
        <f t="shared" si="15"/>
        <v>0</v>
      </c>
      <c r="O82" s="92"/>
      <c r="P82" s="90"/>
      <c r="Q82" s="90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</row>
    <row r="83" spans="1:123" s="14" customFormat="1" x14ac:dyDescent="0.25">
      <c r="A83" s="31"/>
      <c r="B83" s="39"/>
      <c r="C83" s="39"/>
      <c r="D83" s="39"/>
      <c r="E83" s="39"/>
      <c r="F83" s="39"/>
      <c r="G83" s="39">
        <f t="shared" si="16"/>
        <v>0</v>
      </c>
      <c r="H83" s="40">
        <f t="shared" si="17"/>
        <v>0</v>
      </c>
      <c r="I83" s="40">
        <f t="shared" si="14"/>
        <v>0</v>
      </c>
      <c r="J83" s="40">
        <f t="shared" si="13"/>
        <v>0</v>
      </c>
      <c r="K83" s="40"/>
      <c r="L83" s="40">
        <f t="shared" si="15"/>
        <v>0</v>
      </c>
      <c r="O83" s="92"/>
      <c r="P83" s="90"/>
      <c r="Q83" s="90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</row>
    <row r="84" spans="1:123" s="14" customFormat="1" x14ac:dyDescent="0.25">
      <c r="A84" s="31"/>
      <c r="B84" s="39"/>
      <c r="C84" s="39"/>
      <c r="D84" s="39"/>
      <c r="E84" s="39"/>
      <c r="F84" s="39"/>
      <c r="G84" s="39">
        <f t="shared" si="16"/>
        <v>0</v>
      </c>
      <c r="H84" s="40">
        <f t="shared" si="17"/>
        <v>0</v>
      </c>
      <c r="I84" s="40">
        <f t="shared" si="14"/>
        <v>0</v>
      </c>
      <c r="J84" s="40">
        <f t="shared" si="13"/>
        <v>0</v>
      </c>
      <c r="K84" s="40"/>
      <c r="L84" s="40">
        <f t="shared" si="15"/>
        <v>0</v>
      </c>
      <c r="O84" s="92"/>
      <c r="P84" s="90"/>
      <c r="Q84" s="90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</row>
    <row r="85" spans="1:123" s="14" customFormat="1" ht="14.25" customHeight="1" x14ac:dyDescent="0.25">
      <c r="A85" s="58"/>
      <c r="B85" s="41"/>
      <c r="C85" s="41"/>
      <c r="D85" s="41"/>
      <c r="E85" s="41"/>
      <c r="F85" s="41"/>
      <c r="G85" s="41">
        <f t="shared" si="16"/>
        <v>0</v>
      </c>
      <c r="H85" s="42">
        <f>30*G85</f>
        <v>0</v>
      </c>
      <c r="I85" s="69">
        <f t="shared" si="14"/>
        <v>0</v>
      </c>
      <c r="J85" s="69">
        <f t="shared" si="13"/>
        <v>0</v>
      </c>
      <c r="K85" s="45"/>
      <c r="L85" s="45">
        <f t="shared" si="15"/>
        <v>0</v>
      </c>
      <c r="O85" s="92"/>
      <c r="P85" s="90"/>
      <c r="Q85" s="90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</row>
    <row r="86" spans="1:123" s="14" customFormat="1" ht="14.25" customHeight="1" x14ac:dyDescent="0.25">
      <c r="A86" s="43" t="s">
        <v>291</v>
      </c>
      <c r="B86" s="46" t="s">
        <v>11</v>
      </c>
      <c r="C86" s="46" t="s">
        <v>11</v>
      </c>
      <c r="D86" s="46" t="s">
        <v>11</v>
      </c>
      <c r="E86" s="46" t="s">
        <v>11</v>
      </c>
      <c r="F86" s="46" t="s">
        <v>11</v>
      </c>
      <c r="G86" s="46" t="s">
        <v>11</v>
      </c>
      <c r="H86" s="44">
        <f>SUM(H68:H85)</f>
        <v>0</v>
      </c>
      <c r="I86" s="47">
        <f>SUM(I68:I85)</f>
        <v>0</v>
      </c>
      <c r="J86" s="47">
        <f>SUM(J68:J85)</f>
        <v>0</v>
      </c>
      <c r="K86" s="47"/>
      <c r="L86" s="44">
        <f>SUM(L68:L85)</f>
        <v>0</v>
      </c>
      <c r="O86" s="92"/>
      <c r="P86" s="90"/>
      <c r="Q86" s="90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</row>
    <row r="87" spans="1:123" s="14" customFormat="1" ht="16.5" customHeight="1" x14ac:dyDescent="0.25">
      <c r="A87" s="36" t="s">
        <v>299</v>
      </c>
      <c r="B87"/>
      <c r="C87"/>
      <c r="D87"/>
      <c r="E87"/>
      <c r="F87"/>
      <c r="G87"/>
      <c r="H87"/>
      <c r="I87"/>
      <c r="J87"/>
      <c r="K87"/>
      <c r="L87"/>
      <c r="M87"/>
      <c r="N87" s="93"/>
      <c r="O87" s="92"/>
      <c r="P87" s="90"/>
      <c r="Q87" s="90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</row>
    <row r="88" spans="1:123" s="14" customFormat="1" ht="15" customHeight="1" x14ac:dyDescent="0.25">
      <c r="A88" s="64"/>
      <c r="B88" s="64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4"/>
      <c r="N88" s="20"/>
      <c r="O88" s="92"/>
      <c r="P88" s="90"/>
      <c r="Q88" s="90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</row>
    <row r="89" spans="1:123" s="14" customFormat="1" ht="13.5" customHeight="1" x14ac:dyDescent="0.25">
      <c r="A89" t="s">
        <v>332</v>
      </c>
      <c r="B89"/>
      <c r="C89"/>
      <c r="D89"/>
      <c r="E89"/>
      <c r="F89"/>
      <c r="G89"/>
      <c r="H89"/>
      <c r="I89"/>
      <c r="J89"/>
      <c r="K89"/>
      <c r="L89"/>
      <c r="M89"/>
      <c r="N89" s="93"/>
      <c r="O89" s="92"/>
      <c r="P89" s="90"/>
      <c r="Q89" s="90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</row>
    <row r="90" spans="1:123" s="14" customFormat="1" ht="12.7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 s="93"/>
      <c r="O90" s="92"/>
      <c r="P90" s="90"/>
      <c r="Q90" s="90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</row>
    <row r="91" spans="1:123" s="14" customFormat="1" ht="14.25" customHeight="1" x14ac:dyDescent="0.25">
      <c r="A91" s="6" t="s">
        <v>287</v>
      </c>
      <c r="B91" s="6"/>
      <c r="C91" s="6"/>
      <c r="D91" s="4"/>
      <c r="E91" s="4"/>
      <c r="F91" s="4"/>
      <c r="G91"/>
      <c r="H91"/>
      <c r="I91"/>
      <c r="J91"/>
      <c r="K91"/>
      <c r="L91"/>
      <c r="M91"/>
      <c r="N91" s="93"/>
      <c r="O91" s="92"/>
      <c r="P91" s="90"/>
      <c r="Q91" s="90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</row>
    <row r="92" spans="1:123" s="14" customFormat="1" ht="14.25" customHeight="1" x14ac:dyDescent="0.25">
      <c r="A92"/>
      <c r="B92"/>
      <c r="C92"/>
      <c r="D92"/>
      <c r="E92"/>
      <c r="F92"/>
      <c r="G92"/>
      <c r="H92"/>
      <c r="I92" s="37">
        <v>0.17199999999999999</v>
      </c>
      <c r="J92" s="37">
        <v>2.4500000000000001E-2</v>
      </c>
      <c r="K92" s="37"/>
      <c r="L92"/>
      <c r="M92"/>
      <c r="N92" s="93"/>
      <c r="O92" s="92"/>
      <c r="P92" s="90"/>
      <c r="Q92" s="90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</row>
    <row r="93" spans="1:123" s="14" customFormat="1" ht="32.25" customHeight="1" x14ac:dyDescent="0.25">
      <c r="A93" s="109" t="s">
        <v>297</v>
      </c>
      <c r="B93" s="104" t="s">
        <v>289</v>
      </c>
      <c r="C93" s="105"/>
      <c r="D93" s="105"/>
      <c r="E93" s="105"/>
      <c r="F93" s="106"/>
      <c r="G93" s="109" t="s">
        <v>292</v>
      </c>
      <c r="H93" s="115" t="s">
        <v>298</v>
      </c>
      <c r="I93" s="116"/>
      <c r="J93" s="116"/>
      <c r="K93" s="117"/>
      <c r="L93" s="111" t="s">
        <v>290</v>
      </c>
      <c r="O93" s="94"/>
      <c r="P93" s="90"/>
      <c r="Q93" s="90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</row>
    <row r="94" spans="1:123" s="14" customFormat="1" ht="22.5" customHeight="1" x14ac:dyDescent="0.25">
      <c r="A94" s="110"/>
      <c r="B94" s="26" t="s">
        <v>309</v>
      </c>
      <c r="C94" s="26" t="s">
        <v>344</v>
      </c>
      <c r="D94" s="26" t="s">
        <v>345</v>
      </c>
      <c r="E94" s="26" t="s">
        <v>310</v>
      </c>
      <c r="F94" s="26" t="s">
        <v>311</v>
      </c>
      <c r="G94" s="110"/>
      <c r="H94" s="51" t="s">
        <v>295</v>
      </c>
      <c r="I94" s="67" t="s">
        <v>293</v>
      </c>
      <c r="J94" s="67" t="s">
        <v>294</v>
      </c>
      <c r="K94" s="98" t="s">
        <v>437</v>
      </c>
      <c r="L94" s="112"/>
      <c r="O94" s="92"/>
      <c r="P94" s="90"/>
      <c r="Q94" s="90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</row>
    <row r="95" spans="1:123" s="14" customFormat="1" x14ac:dyDescent="0.25">
      <c r="A95" s="54" t="s">
        <v>327</v>
      </c>
      <c r="B95" s="49"/>
      <c r="C95" s="49"/>
      <c r="D95" s="49"/>
      <c r="E95" s="49"/>
      <c r="F95" s="49"/>
      <c r="G95" s="39">
        <f>SUM(B95:F95)</f>
        <v>0</v>
      </c>
      <c r="H95" s="62">
        <f>18.3*G95</f>
        <v>0</v>
      </c>
      <c r="I95" s="50">
        <f>(H95*$I$92)</f>
        <v>0</v>
      </c>
      <c r="J95" s="50">
        <f t="shared" ref="J95:J112" si="18">(H95*$J$92)</f>
        <v>0</v>
      </c>
      <c r="K95" s="50"/>
      <c r="L95" s="38">
        <f>SUM(H95:K95)</f>
        <v>0</v>
      </c>
      <c r="O95" s="92"/>
      <c r="P95" s="90"/>
      <c r="Q95" s="90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</row>
    <row r="96" spans="1:123" s="14" customFormat="1" x14ac:dyDescent="0.25">
      <c r="A96" s="31"/>
      <c r="B96" s="39"/>
      <c r="C96" s="39"/>
      <c r="D96" s="39"/>
      <c r="E96" s="39"/>
      <c r="F96" s="39"/>
      <c r="G96" s="39">
        <f>SUM(B96:F96)</f>
        <v>0</v>
      </c>
      <c r="H96" s="40">
        <f>30*G96</f>
        <v>0</v>
      </c>
      <c r="I96" s="40">
        <f t="shared" ref="I96:I112" si="19">(H96*$I$92)</f>
        <v>0</v>
      </c>
      <c r="J96" s="40">
        <f t="shared" si="18"/>
        <v>0</v>
      </c>
      <c r="K96" s="40"/>
      <c r="L96" s="102">
        <f t="shared" ref="L96:L112" si="20">SUM(H96:K96)</f>
        <v>0</v>
      </c>
      <c r="O96" s="92"/>
      <c r="P96" s="90"/>
      <c r="Q96" s="90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</row>
    <row r="97" spans="1:123" s="14" customFormat="1" x14ac:dyDescent="0.25">
      <c r="A97" s="31"/>
      <c r="B97" s="39"/>
      <c r="C97" s="39"/>
      <c r="D97" s="39"/>
      <c r="E97" s="39"/>
      <c r="F97" s="39"/>
      <c r="G97" s="39">
        <f t="shared" ref="G97:G112" si="21">SUM(B97:F97)</f>
        <v>0</v>
      </c>
      <c r="H97" s="40">
        <f t="shared" ref="H97:H111" si="22">30*G97</f>
        <v>0</v>
      </c>
      <c r="I97" s="40">
        <f t="shared" si="19"/>
        <v>0</v>
      </c>
      <c r="J97" s="40">
        <f t="shared" si="18"/>
        <v>0</v>
      </c>
      <c r="K97" s="40"/>
      <c r="L97" s="40">
        <f t="shared" si="20"/>
        <v>0</v>
      </c>
      <c r="O97" s="92"/>
      <c r="P97" s="90"/>
      <c r="Q97" s="90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</row>
    <row r="98" spans="1:123" s="14" customFormat="1" x14ac:dyDescent="0.25">
      <c r="A98" s="31"/>
      <c r="B98" s="39"/>
      <c r="C98" s="39"/>
      <c r="D98" s="39"/>
      <c r="E98" s="39"/>
      <c r="F98" s="39"/>
      <c r="G98" s="39">
        <f t="shared" si="21"/>
        <v>0</v>
      </c>
      <c r="H98" s="40">
        <f t="shared" si="22"/>
        <v>0</v>
      </c>
      <c r="I98" s="40">
        <f t="shared" si="19"/>
        <v>0</v>
      </c>
      <c r="J98" s="40">
        <f t="shared" si="18"/>
        <v>0</v>
      </c>
      <c r="K98" s="40"/>
      <c r="L98" s="40">
        <f t="shared" si="20"/>
        <v>0</v>
      </c>
      <c r="N98" s="97"/>
      <c r="O98" s="92"/>
      <c r="P98" s="90"/>
      <c r="Q98" s="90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</row>
    <row r="99" spans="1:123" s="14" customFormat="1" x14ac:dyDescent="0.25">
      <c r="A99" s="31"/>
      <c r="B99" s="39"/>
      <c r="C99" s="39"/>
      <c r="D99" s="39"/>
      <c r="E99" s="39"/>
      <c r="F99" s="39"/>
      <c r="G99" s="39">
        <f t="shared" si="21"/>
        <v>0</v>
      </c>
      <c r="H99" s="40">
        <f t="shared" si="22"/>
        <v>0</v>
      </c>
      <c r="I99" s="40">
        <f t="shared" si="19"/>
        <v>0</v>
      </c>
      <c r="J99" s="40">
        <f t="shared" si="18"/>
        <v>0</v>
      </c>
      <c r="K99" s="40"/>
      <c r="L99" s="40">
        <f t="shared" si="20"/>
        <v>0</v>
      </c>
      <c r="O99" s="92"/>
      <c r="P99" s="90"/>
      <c r="Q99" s="90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</row>
    <row r="100" spans="1:123" s="14" customFormat="1" x14ac:dyDescent="0.25">
      <c r="A100" s="31"/>
      <c r="B100" s="39"/>
      <c r="C100" s="39"/>
      <c r="D100" s="39"/>
      <c r="E100" s="39"/>
      <c r="F100" s="39"/>
      <c r="G100" s="39">
        <f t="shared" si="21"/>
        <v>0</v>
      </c>
      <c r="H100" s="40">
        <f t="shared" si="22"/>
        <v>0</v>
      </c>
      <c r="I100" s="40">
        <f t="shared" si="19"/>
        <v>0</v>
      </c>
      <c r="J100" s="40">
        <f t="shared" si="18"/>
        <v>0</v>
      </c>
      <c r="K100" s="40"/>
      <c r="L100" s="40">
        <f t="shared" si="20"/>
        <v>0</v>
      </c>
      <c r="O100" s="92"/>
      <c r="P100" s="90"/>
      <c r="Q100" s="90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</row>
    <row r="101" spans="1:123" s="14" customFormat="1" x14ac:dyDescent="0.25">
      <c r="A101" s="31"/>
      <c r="B101" s="39"/>
      <c r="C101" s="39"/>
      <c r="D101" s="39"/>
      <c r="E101" s="39"/>
      <c r="F101" s="39"/>
      <c r="G101" s="39">
        <f t="shared" si="21"/>
        <v>0</v>
      </c>
      <c r="H101" s="40">
        <f t="shared" si="22"/>
        <v>0</v>
      </c>
      <c r="I101" s="40">
        <f t="shared" si="19"/>
        <v>0</v>
      </c>
      <c r="J101" s="40">
        <f t="shared" si="18"/>
        <v>0</v>
      </c>
      <c r="K101" s="40"/>
      <c r="L101" s="40">
        <f t="shared" si="20"/>
        <v>0</v>
      </c>
      <c r="O101" s="92"/>
      <c r="P101" s="90"/>
      <c r="Q101" s="90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</row>
    <row r="102" spans="1:123" s="14" customFormat="1" x14ac:dyDescent="0.25">
      <c r="A102" s="31"/>
      <c r="B102" s="39"/>
      <c r="C102" s="39"/>
      <c r="D102" s="39"/>
      <c r="E102" s="39"/>
      <c r="F102" s="39"/>
      <c r="G102" s="39">
        <f t="shared" si="21"/>
        <v>0</v>
      </c>
      <c r="H102" s="40">
        <f t="shared" si="22"/>
        <v>0</v>
      </c>
      <c r="I102" s="40">
        <f t="shared" si="19"/>
        <v>0</v>
      </c>
      <c r="J102" s="40">
        <f t="shared" si="18"/>
        <v>0</v>
      </c>
      <c r="K102" s="40"/>
      <c r="L102" s="40">
        <f>SUM(H102:K102)</f>
        <v>0</v>
      </c>
      <c r="O102" s="92"/>
      <c r="P102" s="90"/>
      <c r="Q102" s="90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</row>
    <row r="103" spans="1:123" s="14" customFormat="1" x14ac:dyDescent="0.25">
      <c r="A103" s="31"/>
      <c r="B103" s="39"/>
      <c r="C103" s="39"/>
      <c r="D103" s="39"/>
      <c r="E103" s="39"/>
      <c r="F103" s="39"/>
      <c r="G103" s="39">
        <f t="shared" si="21"/>
        <v>0</v>
      </c>
      <c r="H103" s="40">
        <f t="shared" si="22"/>
        <v>0</v>
      </c>
      <c r="I103" s="40">
        <f t="shared" si="19"/>
        <v>0</v>
      </c>
      <c r="J103" s="40">
        <f t="shared" si="18"/>
        <v>0</v>
      </c>
      <c r="K103" s="40"/>
      <c r="L103" s="40">
        <f t="shared" si="20"/>
        <v>0</v>
      </c>
      <c r="O103" s="92"/>
      <c r="P103" s="90"/>
      <c r="Q103" s="90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</row>
    <row r="104" spans="1:123" s="14" customFormat="1" x14ac:dyDescent="0.25">
      <c r="A104" s="31"/>
      <c r="B104" s="39"/>
      <c r="C104" s="39"/>
      <c r="D104" s="39"/>
      <c r="E104" s="39"/>
      <c r="F104" s="39"/>
      <c r="G104" s="39">
        <f t="shared" si="21"/>
        <v>0</v>
      </c>
      <c r="H104" s="40">
        <f t="shared" si="22"/>
        <v>0</v>
      </c>
      <c r="I104" s="40">
        <f t="shared" si="19"/>
        <v>0</v>
      </c>
      <c r="J104" s="40">
        <f t="shared" si="18"/>
        <v>0</v>
      </c>
      <c r="K104" s="40"/>
      <c r="L104" s="40">
        <f t="shared" si="20"/>
        <v>0</v>
      </c>
      <c r="O104" s="92"/>
      <c r="P104" s="90"/>
      <c r="Q104" s="90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</row>
    <row r="105" spans="1:123" s="14" customFormat="1" x14ac:dyDescent="0.25">
      <c r="A105" s="31"/>
      <c r="B105" s="39"/>
      <c r="C105" s="39"/>
      <c r="D105" s="39"/>
      <c r="E105" s="39"/>
      <c r="F105" s="39"/>
      <c r="G105" s="39">
        <f t="shared" si="21"/>
        <v>0</v>
      </c>
      <c r="H105" s="40">
        <f t="shared" si="22"/>
        <v>0</v>
      </c>
      <c r="I105" s="40">
        <f t="shared" si="19"/>
        <v>0</v>
      </c>
      <c r="J105" s="40">
        <f t="shared" si="18"/>
        <v>0</v>
      </c>
      <c r="K105" s="40"/>
      <c r="L105" s="40">
        <f t="shared" si="20"/>
        <v>0</v>
      </c>
      <c r="O105" s="92"/>
      <c r="P105" s="90"/>
      <c r="Q105" s="90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</row>
    <row r="106" spans="1:123" s="14" customFormat="1" x14ac:dyDescent="0.25">
      <c r="A106" s="31"/>
      <c r="B106" s="39"/>
      <c r="C106" s="39"/>
      <c r="D106" s="39"/>
      <c r="E106" s="39"/>
      <c r="F106" s="39"/>
      <c r="G106" s="39">
        <f t="shared" si="21"/>
        <v>0</v>
      </c>
      <c r="H106" s="40">
        <f t="shared" si="22"/>
        <v>0</v>
      </c>
      <c r="I106" s="40">
        <f t="shared" si="19"/>
        <v>0</v>
      </c>
      <c r="J106" s="40">
        <f t="shared" si="18"/>
        <v>0</v>
      </c>
      <c r="K106" s="40"/>
      <c r="L106" s="40">
        <f t="shared" si="20"/>
        <v>0</v>
      </c>
      <c r="O106" s="92"/>
      <c r="P106" s="90"/>
      <c r="Q106" s="90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</row>
    <row r="107" spans="1:123" s="14" customFormat="1" x14ac:dyDescent="0.25">
      <c r="A107" s="31"/>
      <c r="B107" s="39"/>
      <c r="C107" s="39"/>
      <c r="D107" s="39"/>
      <c r="E107" s="39"/>
      <c r="F107" s="39"/>
      <c r="G107" s="39">
        <f t="shared" si="21"/>
        <v>0</v>
      </c>
      <c r="H107" s="40">
        <f t="shared" si="22"/>
        <v>0</v>
      </c>
      <c r="I107" s="40">
        <f t="shared" si="19"/>
        <v>0</v>
      </c>
      <c r="J107" s="40">
        <f t="shared" si="18"/>
        <v>0</v>
      </c>
      <c r="K107" s="40"/>
      <c r="L107" s="40">
        <f t="shared" si="20"/>
        <v>0</v>
      </c>
      <c r="O107" s="92"/>
      <c r="P107" s="90"/>
      <c r="Q107" s="90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</row>
    <row r="108" spans="1:123" s="14" customFormat="1" x14ac:dyDescent="0.25">
      <c r="A108" s="31"/>
      <c r="B108" s="39"/>
      <c r="C108" s="39"/>
      <c r="D108" s="39"/>
      <c r="E108" s="39"/>
      <c r="F108" s="39"/>
      <c r="G108" s="39">
        <f t="shared" si="21"/>
        <v>0</v>
      </c>
      <c r="H108" s="40">
        <f t="shared" si="22"/>
        <v>0</v>
      </c>
      <c r="I108" s="40">
        <f t="shared" si="19"/>
        <v>0</v>
      </c>
      <c r="J108" s="40">
        <f t="shared" si="18"/>
        <v>0</v>
      </c>
      <c r="K108" s="40"/>
      <c r="L108" s="40">
        <f t="shared" si="20"/>
        <v>0</v>
      </c>
      <c r="O108" s="92"/>
      <c r="P108" s="90"/>
      <c r="Q108" s="90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</row>
    <row r="109" spans="1:123" s="14" customFormat="1" x14ac:dyDescent="0.25">
      <c r="A109" s="31"/>
      <c r="B109" s="39"/>
      <c r="C109" s="39"/>
      <c r="D109" s="39"/>
      <c r="E109" s="39"/>
      <c r="F109" s="39"/>
      <c r="G109" s="39">
        <f t="shared" si="21"/>
        <v>0</v>
      </c>
      <c r="H109" s="40">
        <f t="shared" si="22"/>
        <v>0</v>
      </c>
      <c r="I109" s="40">
        <f t="shared" si="19"/>
        <v>0</v>
      </c>
      <c r="J109" s="40">
        <f t="shared" si="18"/>
        <v>0</v>
      </c>
      <c r="K109" s="40"/>
      <c r="L109" s="40">
        <f t="shared" si="20"/>
        <v>0</v>
      </c>
      <c r="O109" s="92"/>
      <c r="P109" s="90"/>
      <c r="Q109" s="90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</row>
    <row r="110" spans="1:123" s="14" customFormat="1" x14ac:dyDescent="0.25">
      <c r="A110" s="31"/>
      <c r="B110" s="39"/>
      <c r="C110" s="39"/>
      <c r="D110" s="39"/>
      <c r="E110" s="39"/>
      <c r="F110" s="39"/>
      <c r="G110" s="39">
        <f t="shared" si="21"/>
        <v>0</v>
      </c>
      <c r="H110" s="40">
        <f t="shared" si="22"/>
        <v>0</v>
      </c>
      <c r="I110" s="40">
        <f t="shared" si="19"/>
        <v>0</v>
      </c>
      <c r="J110" s="40">
        <f t="shared" si="18"/>
        <v>0</v>
      </c>
      <c r="K110" s="40"/>
      <c r="L110" s="40">
        <f t="shared" si="20"/>
        <v>0</v>
      </c>
      <c r="O110" s="92"/>
      <c r="P110" s="90"/>
      <c r="Q110" s="90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</row>
    <row r="111" spans="1:123" s="14" customFormat="1" x14ac:dyDescent="0.25">
      <c r="A111" s="31"/>
      <c r="B111" s="39"/>
      <c r="C111" s="39"/>
      <c r="D111" s="39"/>
      <c r="E111" s="39"/>
      <c r="F111" s="39"/>
      <c r="G111" s="39">
        <f t="shared" si="21"/>
        <v>0</v>
      </c>
      <c r="H111" s="40">
        <f t="shared" si="22"/>
        <v>0</v>
      </c>
      <c r="I111" s="40">
        <f t="shared" si="19"/>
        <v>0</v>
      </c>
      <c r="J111" s="40">
        <f t="shared" si="18"/>
        <v>0</v>
      </c>
      <c r="K111" s="40"/>
      <c r="L111" s="40">
        <f t="shared" si="20"/>
        <v>0</v>
      </c>
      <c r="O111" s="92"/>
      <c r="P111" s="90"/>
      <c r="Q111" s="90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</row>
    <row r="112" spans="1:123" s="14" customFormat="1" x14ac:dyDescent="0.25">
      <c r="A112" s="58"/>
      <c r="B112" s="41"/>
      <c r="C112" s="41"/>
      <c r="D112" s="41"/>
      <c r="E112" s="41"/>
      <c r="F112" s="41"/>
      <c r="G112" s="41">
        <f t="shared" si="21"/>
        <v>0</v>
      </c>
      <c r="H112" s="42">
        <f>30*G112</f>
        <v>0</v>
      </c>
      <c r="I112" s="69">
        <f t="shared" si="19"/>
        <v>0</v>
      </c>
      <c r="J112" s="69">
        <f t="shared" si="18"/>
        <v>0</v>
      </c>
      <c r="K112" s="45"/>
      <c r="L112" s="45">
        <f t="shared" si="20"/>
        <v>0</v>
      </c>
      <c r="O112" s="92"/>
      <c r="P112" s="90"/>
      <c r="Q112" s="90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</row>
    <row r="113" spans="1:123" s="14" customFormat="1" x14ac:dyDescent="0.25">
      <c r="A113" s="43" t="s">
        <v>291</v>
      </c>
      <c r="B113" s="46" t="s">
        <v>11</v>
      </c>
      <c r="C113" s="46" t="s">
        <v>11</v>
      </c>
      <c r="D113" s="46" t="s">
        <v>11</v>
      </c>
      <c r="E113" s="46" t="s">
        <v>11</v>
      </c>
      <c r="F113" s="46" t="s">
        <v>11</v>
      </c>
      <c r="G113" s="46" t="s">
        <v>11</v>
      </c>
      <c r="H113" s="44">
        <f>SUM(H95:H112)</f>
        <v>0</v>
      </c>
      <c r="I113" s="47">
        <f>SUM(I95:I112)</f>
        <v>0</v>
      </c>
      <c r="J113" s="47">
        <f>SUM(J95:J112)</f>
        <v>0</v>
      </c>
      <c r="K113" s="47">
        <f>SUM(K95:K112)</f>
        <v>0</v>
      </c>
      <c r="L113" s="44">
        <f>SUM(L95:L112)</f>
        <v>0</v>
      </c>
      <c r="O113" s="92"/>
      <c r="P113" s="90"/>
      <c r="Q113" s="90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</row>
    <row r="114" spans="1:123" s="14" customFormat="1" x14ac:dyDescent="0.25">
      <c r="A114" s="36" t="s">
        <v>299</v>
      </c>
      <c r="B114"/>
      <c r="C114"/>
      <c r="D114"/>
      <c r="E114"/>
      <c r="F114"/>
      <c r="G114"/>
      <c r="H114"/>
      <c r="I114"/>
      <c r="J114"/>
      <c r="K114"/>
      <c r="L114"/>
      <c r="M114"/>
      <c r="N114" s="93"/>
      <c r="O114" s="92"/>
      <c r="P114" s="90"/>
      <c r="Q114" s="90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</row>
    <row r="115" spans="1:123" s="14" customFormat="1" x14ac:dyDescent="0.25">
      <c r="A115" s="36"/>
      <c r="B115"/>
      <c r="C115"/>
      <c r="D115"/>
      <c r="E115"/>
      <c r="F115"/>
      <c r="G115"/>
      <c r="H115"/>
      <c r="I115"/>
      <c r="J115"/>
      <c r="K115"/>
      <c r="L115"/>
      <c r="M115"/>
      <c r="N115" s="93"/>
      <c r="O115" s="92"/>
      <c r="P115" s="90"/>
      <c r="Q115" s="90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</row>
    <row r="116" spans="1:123" s="14" customFormat="1" x14ac:dyDescent="0.25">
      <c r="A116" t="s">
        <v>333</v>
      </c>
      <c r="B116"/>
      <c r="C116"/>
      <c r="D116"/>
      <c r="E116"/>
      <c r="F116"/>
      <c r="G116"/>
      <c r="H116"/>
      <c r="I116"/>
      <c r="J116"/>
      <c r="K116"/>
      <c r="L116"/>
      <c r="M116"/>
      <c r="N116" s="93"/>
      <c r="O116" s="92"/>
      <c r="P116" s="90"/>
      <c r="Q116" s="90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</row>
    <row r="117" spans="1:123" s="14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 s="93"/>
      <c r="O117" s="92"/>
      <c r="P117" s="90"/>
      <c r="Q117" s="90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</row>
    <row r="118" spans="1:123" s="14" customFormat="1" x14ac:dyDescent="0.25">
      <c r="A118" s="6" t="s">
        <v>287</v>
      </c>
      <c r="B118" s="6"/>
      <c r="C118" s="6"/>
      <c r="D118" s="4"/>
      <c r="E118" s="4"/>
      <c r="F118" s="4"/>
      <c r="G118"/>
      <c r="H118"/>
      <c r="I118"/>
      <c r="J118"/>
      <c r="K118"/>
      <c r="L118"/>
      <c r="M118"/>
      <c r="N118" s="93"/>
      <c r="O118" s="92"/>
      <c r="P118" s="90"/>
      <c r="Q118" s="90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</row>
    <row r="119" spans="1:123" s="14" customFormat="1" x14ac:dyDescent="0.25">
      <c r="A119"/>
      <c r="B119"/>
      <c r="C119"/>
      <c r="D119"/>
      <c r="E119"/>
      <c r="F119"/>
      <c r="G119"/>
      <c r="H119"/>
      <c r="I119" s="37">
        <v>0.17199999999999999</v>
      </c>
      <c r="J119" s="37">
        <v>2.4500000000000001E-2</v>
      </c>
      <c r="K119" s="37"/>
      <c r="L119"/>
      <c r="M119"/>
      <c r="N119" s="93"/>
      <c r="O119" s="92"/>
      <c r="P119" s="90"/>
      <c r="Q119" s="90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</row>
    <row r="120" spans="1:123" s="14" customFormat="1" ht="32.25" customHeight="1" x14ac:dyDescent="0.25">
      <c r="A120" s="109" t="s">
        <v>297</v>
      </c>
      <c r="B120" s="104" t="s">
        <v>289</v>
      </c>
      <c r="C120" s="105"/>
      <c r="D120" s="105"/>
      <c r="E120" s="105"/>
      <c r="F120" s="106"/>
      <c r="G120" s="109" t="s">
        <v>292</v>
      </c>
      <c r="H120" s="115" t="s">
        <v>298</v>
      </c>
      <c r="I120" s="116"/>
      <c r="J120" s="116"/>
      <c r="K120" s="117"/>
      <c r="L120" s="111" t="s">
        <v>290</v>
      </c>
      <c r="O120" s="94"/>
      <c r="P120" s="90"/>
      <c r="Q120" s="90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</row>
    <row r="121" spans="1:123" s="14" customFormat="1" ht="22.5" customHeight="1" x14ac:dyDescent="0.25">
      <c r="A121" s="110"/>
      <c r="B121" s="26" t="s">
        <v>312</v>
      </c>
      <c r="C121" s="26" t="s">
        <v>346</v>
      </c>
      <c r="D121" s="26" t="s">
        <v>347</v>
      </c>
      <c r="E121" s="26" t="s">
        <v>313</v>
      </c>
      <c r="F121" s="26" t="s">
        <v>314</v>
      </c>
      <c r="G121" s="110"/>
      <c r="H121" s="51" t="s">
        <v>295</v>
      </c>
      <c r="I121" s="67" t="s">
        <v>293</v>
      </c>
      <c r="J121" s="67" t="s">
        <v>294</v>
      </c>
      <c r="K121" s="98" t="s">
        <v>437</v>
      </c>
      <c r="L121" s="112"/>
      <c r="O121" s="92"/>
      <c r="P121" s="90"/>
      <c r="Q121" s="90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</row>
    <row r="122" spans="1:123" s="14" customFormat="1" x14ac:dyDescent="0.25">
      <c r="A122" s="54" t="s">
        <v>327</v>
      </c>
      <c r="B122" s="49"/>
      <c r="C122" s="49"/>
      <c r="D122" s="49"/>
      <c r="E122" s="49"/>
      <c r="F122" s="49"/>
      <c r="G122" s="39">
        <f>SUM(B122:F122)</f>
        <v>0</v>
      </c>
      <c r="H122" s="62">
        <f>18.3*G122</f>
        <v>0</v>
      </c>
      <c r="I122" s="50">
        <f>(H122*$I$119)</f>
        <v>0</v>
      </c>
      <c r="J122" s="50">
        <f t="shared" ref="J122:J139" si="23">(H122*$J$119)</f>
        <v>0</v>
      </c>
      <c r="K122" s="50"/>
      <c r="L122" s="38">
        <f>SUM(H122:K122)</f>
        <v>0</v>
      </c>
      <c r="O122" s="92"/>
      <c r="P122" s="90"/>
      <c r="Q122" s="90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</row>
    <row r="123" spans="1:123" s="14" customFormat="1" x14ac:dyDescent="0.25">
      <c r="A123" s="31"/>
      <c r="B123" s="39"/>
      <c r="C123" s="39"/>
      <c r="D123" s="39"/>
      <c r="E123" s="39"/>
      <c r="F123" s="39"/>
      <c r="G123" s="39">
        <f>SUM(B123:F123)</f>
        <v>0</v>
      </c>
      <c r="H123" s="40">
        <f>30*G123</f>
        <v>0</v>
      </c>
      <c r="I123" s="40">
        <f t="shared" ref="I123:I139" si="24">(H123*$I$119)</f>
        <v>0</v>
      </c>
      <c r="J123" s="40">
        <f t="shared" si="23"/>
        <v>0</v>
      </c>
      <c r="K123" s="40"/>
      <c r="L123" s="40">
        <f t="shared" ref="L123:L139" si="25">SUM(H123:K123)</f>
        <v>0</v>
      </c>
      <c r="O123" s="92"/>
      <c r="P123" s="90"/>
      <c r="Q123" s="90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</row>
    <row r="124" spans="1:123" s="14" customFormat="1" x14ac:dyDescent="0.25">
      <c r="A124" s="31"/>
      <c r="B124" s="39"/>
      <c r="C124" s="39"/>
      <c r="D124" s="39"/>
      <c r="E124" s="39"/>
      <c r="F124" s="39"/>
      <c r="G124" s="39">
        <f t="shared" ref="G124:G139" si="26">SUM(B124:F124)</f>
        <v>0</v>
      </c>
      <c r="H124" s="40">
        <f t="shared" ref="H124:H138" si="27">30*G124</f>
        <v>0</v>
      </c>
      <c r="I124" s="40">
        <f t="shared" si="24"/>
        <v>0</v>
      </c>
      <c r="J124" s="40">
        <f t="shared" si="23"/>
        <v>0</v>
      </c>
      <c r="K124" s="40"/>
      <c r="L124" s="40">
        <f t="shared" si="25"/>
        <v>0</v>
      </c>
      <c r="O124" s="92"/>
      <c r="P124" s="90"/>
      <c r="Q124" s="90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</row>
    <row r="125" spans="1:123" s="14" customFormat="1" x14ac:dyDescent="0.25">
      <c r="A125" s="31"/>
      <c r="B125" s="39"/>
      <c r="C125" s="39"/>
      <c r="D125" s="39"/>
      <c r="E125" s="39"/>
      <c r="F125" s="39"/>
      <c r="G125" s="39">
        <f t="shared" si="26"/>
        <v>0</v>
      </c>
      <c r="H125" s="40">
        <f t="shared" si="27"/>
        <v>0</v>
      </c>
      <c r="I125" s="40">
        <f t="shared" si="24"/>
        <v>0</v>
      </c>
      <c r="J125" s="40">
        <f t="shared" si="23"/>
        <v>0</v>
      </c>
      <c r="K125" s="40"/>
      <c r="L125" s="40">
        <f t="shared" si="25"/>
        <v>0</v>
      </c>
      <c r="N125" s="97"/>
      <c r="O125" s="92"/>
      <c r="P125" s="90"/>
      <c r="Q125" s="90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</row>
    <row r="126" spans="1:123" s="14" customFormat="1" x14ac:dyDescent="0.25">
      <c r="A126" s="31"/>
      <c r="B126" s="39"/>
      <c r="C126" s="39"/>
      <c r="D126" s="39"/>
      <c r="E126" s="39"/>
      <c r="F126" s="39"/>
      <c r="G126" s="39">
        <f t="shared" si="26"/>
        <v>0</v>
      </c>
      <c r="H126" s="40">
        <f t="shared" si="27"/>
        <v>0</v>
      </c>
      <c r="I126" s="40">
        <f t="shared" si="24"/>
        <v>0</v>
      </c>
      <c r="J126" s="40">
        <f t="shared" si="23"/>
        <v>0</v>
      </c>
      <c r="K126" s="40"/>
      <c r="L126" s="40">
        <f t="shared" si="25"/>
        <v>0</v>
      </c>
      <c r="O126" s="92"/>
      <c r="P126" s="90"/>
      <c r="Q126" s="90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</row>
    <row r="127" spans="1:123" s="14" customFormat="1" x14ac:dyDescent="0.25">
      <c r="A127" s="31"/>
      <c r="B127" s="39"/>
      <c r="C127" s="39"/>
      <c r="D127" s="39"/>
      <c r="E127" s="39"/>
      <c r="F127" s="39"/>
      <c r="G127" s="39">
        <f t="shared" si="26"/>
        <v>0</v>
      </c>
      <c r="H127" s="40">
        <f t="shared" si="27"/>
        <v>0</v>
      </c>
      <c r="I127" s="40">
        <f t="shared" si="24"/>
        <v>0</v>
      </c>
      <c r="J127" s="40">
        <f t="shared" si="23"/>
        <v>0</v>
      </c>
      <c r="K127" s="40"/>
      <c r="L127" s="40">
        <f t="shared" si="25"/>
        <v>0</v>
      </c>
      <c r="O127" s="92"/>
      <c r="P127" s="90"/>
      <c r="Q127" s="90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</row>
    <row r="128" spans="1:123" s="14" customFormat="1" x14ac:dyDescent="0.25">
      <c r="A128" s="31"/>
      <c r="B128" s="39"/>
      <c r="C128" s="39"/>
      <c r="D128" s="39"/>
      <c r="E128" s="39"/>
      <c r="F128" s="39"/>
      <c r="G128" s="39">
        <f t="shared" si="26"/>
        <v>0</v>
      </c>
      <c r="H128" s="40">
        <f t="shared" si="27"/>
        <v>0</v>
      </c>
      <c r="I128" s="40">
        <f t="shared" si="24"/>
        <v>0</v>
      </c>
      <c r="J128" s="40">
        <f t="shared" si="23"/>
        <v>0</v>
      </c>
      <c r="K128" s="40"/>
      <c r="L128" s="40">
        <f t="shared" si="25"/>
        <v>0</v>
      </c>
      <c r="O128" s="92"/>
      <c r="P128" s="90"/>
      <c r="Q128" s="90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</row>
    <row r="129" spans="1:123" s="14" customFormat="1" x14ac:dyDescent="0.25">
      <c r="A129" s="31"/>
      <c r="B129" s="39"/>
      <c r="C129" s="39"/>
      <c r="D129" s="39"/>
      <c r="E129" s="39"/>
      <c r="F129" s="39"/>
      <c r="G129" s="39">
        <f t="shared" si="26"/>
        <v>0</v>
      </c>
      <c r="H129" s="40">
        <f t="shared" si="27"/>
        <v>0</v>
      </c>
      <c r="I129" s="40">
        <f t="shared" si="24"/>
        <v>0</v>
      </c>
      <c r="J129" s="40">
        <f t="shared" si="23"/>
        <v>0</v>
      </c>
      <c r="K129" s="40"/>
      <c r="L129" s="40">
        <f t="shared" si="25"/>
        <v>0</v>
      </c>
      <c r="O129" s="92"/>
      <c r="P129" s="90"/>
      <c r="Q129" s="90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</row>
    <row r="130" spans="1:123" s="14" customFormat="1" x14ac:dyDescent="0.25">
      <c r="A130" s="31"/>
      <c r="B130" s="39"/>
      <c r="C130" s="39"/>
      <c r="D130" s="39"/>
      <c r="E130" s="39"/>
      <c r="F130" s="39"/>
      <c r="G130" s="39">
        <f t="shared" si="26"/>
        <v>0</v>
      </c>
      <c r="H130" s="40">
        <f t="shared" si="27"/>
        <v>0</v>
      </c>
      <c r="I130" s="40">
        <f t="shared" si="24"/>
        <v>0</v>
      </c>
      <c r="J130" s="40">
        <f t="shared" si="23"/>
        <v>0</v>
      </c>
      <c r="K130" s="40"/>
      <c r="L130" s="40">
        <f t="shared" si="25"/>
        <v>0</v>
      </c>
      <c r="O130" s="92"/>
      <c r="P130" s="90"/>
      <c r="Q130" s="90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</row>
    <row r="131" spans="1:123" s="14" customFormat="1" x14ac:dyDescent="0.25">
      <c r="A131" s="31"/>
      <c r="B131" s="39"/>
      <c r="C131" s="39"/>
      <c r="D131" s="39"/>
      <c r="E131" s="39"/>
      <c r="F131" s="39"/>
      <c r="G131" s="39">
        <f t="shared" si="26"/>
        <v>0</v>
      </c>
      <c r="H131" s="40">
        <f t="shared" si="27"/>
        <v>0</v>
      </c>
      <c r="I131" s="40">
        <f t="shared" si="24"/>
        <v>0</v>
      </c>
      <c r="J131" s="40">
        <f t="shared" si="23"/>
        <v>0</v>
      </c>
      <c r="K131" s="40"/>
      <c r="L131" s="40">
        <f t="shared" si="25"/>
        <v>0</v>
      </c>
      <c r="O131" s="92"/>
      <c r="P131" s="90"/>
      <c r="Q131" s="90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</row>
    <row r="132" spans="1:123" s="14" customFormat="1" x14ac:dyDescent="0.25">
      <c r="A132" s="31"/>
      <c r="B132" s="39"/>
      <c r="C132" s="39"/>
      <c r="D132" s="39"/>
      <c r="E132" s="39"/>
      <c r="F132" s="39"/>
      <c r="G132" s="39">
        <f t="shared" si="26"/>
        <v>0</v>
      </c>
      <c r="H132" s="40">
        <f t="shared" si="27"/>
        <v>0</v>
      </c>
      <c r="I132" s="40">
        <f t="shared" si="24"/>
        <v>0</v>
      </c>
      <c r="J132" s="40">
        <f t="shared" si="23"/>
        <v>0</v>
      </c>
      <c r="K132" s="40"/>
      <c r="L132" s="40">
        <f>SUM(H132:K132)</f>
        <v>0</v>
      </c>
      <c r="O132" s="92"/>
      <c r="P132" s="90"/>
      <c r="Q132" s="90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</row>
    <row r="133" spans="1:123" s="14" customFormat="1" x14ac:dyDescent="0.25">
      <c r="A133" s="31"/>
      <c r="B133" s="39"/>
      <c r="C133" s="39"/>
      <c r="D133" s="39"/>
      <c r="E133" s="39"/>
      <c r="F133" s="39"/>
      <c r="G133" s="39">
        <f t="shared" si="26"/>
        <v>0</v>
      </c>
      <c r="H133" s="40">
        <f t="shared" si="27"/>
        <v>0</v>
      </c>
      <c r="I133" s="40">
        <f t="shared" si="24"/>
        <v>0</v>
      </c>
      <c r="J133" s="40">
        <f t="shared" si="23"/>
        <v>0</v>
      </c>
      <c r="K133" s="40"/>
      <c r="L133" s="40">
        <f t="shared" si="25"/>
        <v>0</v>
      </c>
      <c r="O133" s="92"/>
      <c r="P133" s="90"/>
      <c r="Q133" s="90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</row>
    <row r="134" spans="1:123" s="14" customFormat="1" x14ac:dyDescent="0.25">
      <c r="A134" s="31"/>
      <c r="B134" s="39"/>
      <c r="C134" s="39"/>
      <c r="D134" s="39"/>
      <c r="E134" s="39"/>
      <c r="F134" s="39"/>
      <c r="G134" s="39">
        <f t="shared" si="26"/>
        <v>0</v>
      </c>
      <c r="H134" s="40">
        <f t="shared" si="27"/>
        <v>0</v>
      </c>
      <c r="I134" s="40">
        <f t="shared" si="24"/>
        <v>0</v>
      </c>
      <c r="J134" s="40">
        <f t="shared" si="23"/>
        <v>0</v>
      </c>
      <c r="K134" s="40"/>
      <c r="L134" s="40">
        <f t="shared" si="25"/>
        <v>0</v>
      </c>
      <c r="O134" s="92"/>
      <c r="P134" s="90"/>
      <c r="Q134" s="90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</row>
    <row r="135" spans="1:123" s="14" customFormat="1" x14ac:dyDescent="0.25">
      <c r="A135" s="31"/>
      <c r="B135" s="39"/>
      <c r="C135" s="39"/>
      <c r="D135" s="39"/>
      <c r="E135" s="39"/>
      <c r="F135" s="39"/>
      <c r="G135" s="39">
        <f t="shared" si="26"/>
        <v>0</v>
      </c>
      <c r="H135" s="40">
        <f t="shared" si="27"/>
        <v>0</v>
      </c>
      <c r="I135" s="40">
        <f t="shared" si="24"/>
        <v>0</v>
      </c>
      <c r="J135" s="40">
        <f t="shared" si="23"/>
        <v>0</v>
      </c>
      <c r="K135" s="40"/>
      <c r="L135" s="40">
        <f t="shared" si="25"/>
        <v>0</v>
      </c>
      <c r="O135" s="92"/>
      <c r="P135" s="90"/>
      <c r="Q135" s="90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</row>
    <row r="136" spans="1:123" s="14" customFormat="1" x14ac:dyDescent="0.25">
      <c r="A136" s="31"/>
      <c r="B136" s="39"/>
      <c r="C136" s="39"/>
      <c r="D136" s="39"/>
      <c r="E136" s="39"/>
      <c r="F136" s="39"/>
      <c r="G136" s="39">
        <f t="shared" si="26"/>
        <v>0</v>
      </c>
      <c r="H136" s="40">
        <f t="shared" si="27"/>
        <v>0</v>
      </c>
      <c r="I136" s="40">
        <f t="shared" si="24"/>
        <v>0</v>
      </c>
      <c r="J136" s="40">
        <f t="shared" si="23"/>
        <v>0</v>
      </c>
      <c r="K136" s="40"/>
      <c r="L136" s="40">
        <f t="shared" si="25"/>
        <v>0</v>
      </c>
      <c r="O136" s="92"/>
      <c r="P136" s="90"/>
      <c r="Q136" s="90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</row>
    <row r="137" spans="1:123" s="14" customFormat="1" x14ac:dyDescent="0.25">
      <c r="A137" s="31"/>
      <c r="B137" s="39"/>
      <c r="C137" s="39"/>
      <c r="D137" s="39"/>
      <c r="E137" s="39"/>
      <c r="F137" s="39"/>
      <c r="G137" s="39">
        <f t="shared" si="26"/>
        <v>0</v>
      </c>
      <c r="H137" s="40">
        <f t="shared" si="27"/>
        <v>0</v>
      </c>
      <c r="I137" s="40">
        <f t="shared" si="24"/>
        <v>0</v>
      </c>
      <c r="J137" s="40">
        <f t="shared" si="23"/>
        <v>0</v>
      </c>
      <c r="K137" s="40"/>
      <c r="L137" s="40">
        <f t="shared" si="25"/>
        <v>0</v>
      </c>
      <c r="O137" s="92"/>
      <c r="P137" s="90"/>
      <c r="Q137" s="90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</row>
    <row r="138" spans="1:123" s="14" customFormat="1" x14ac:dyDescent="0.25">
      <c r="A138" s="31"/>
      <c r="B138" s="39"/>
      <c r="C138" s="39"/>
      <c r="D138" s="39"/>
      <c r="E138" s="39"/>
      <c r="F138" s="39"/>
      <c r="G138" s="39">
        <f t="shared" si="26"/>
        <v>0</v>
      </c>
      <c r="H138" s="40">
        <f t="shared" si="27"/>
        <v>0</v>
      </c>
      <c r="I138" s="40">
        <f t="shared" si="24"/>
        <v>0</v>
      </c>
      <c r="J138" s="40">
        <f t="shared" si="23"/>
        <v>0</v>
      </c>
      <c r="K138" s="40"/>
      <c r="L138" s="40">
        <f t="shared" si="25"/>
        <v>0</v>
      </c>
      <c r="O138" s="92"/>
      <c r="P138" s="90"/>
      <c r="Q138" s="90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</row>
    <row r="139" spans="1:123" s="14" customFormat="1" x14ac:dyDescent="0.25">
      <c r="A139" s="58"/>
      <c r="B139" s="41"/>
      <c r="C139" s="41"/>
      <c r="D139" s="41"/>
      <c r="E139" s="41"/>
      <c r="F139" s="41"/>
      <c r="G139" s="41">
        <f t="shared" si="26"/>
        <v>0</v>
      </c>
      <c r="H139" s="42">
        <f>30*G139</f>
        <v>0</v>
      </c>
      <c r="I139" s="69">
        <f t="shared" si="24"/>
        <v>0</v>
      </c>
      <c r="J139" s="69">
        <f t="shared" si="23"/>
        <v>0</v>
      </c>
      <c r="K139" s="45"/>
      <c r="L139" s="45">
        <f t="shared" si="25"/>
        <v>0</v>
      </c>
      <c r="O139" s="92"/>
      <c r="P139" s="90"/>
      <c r="Q139" s="90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</row>
    <row r="140" spans="1:123" s="14" customFormat="1" x14ac:dyDescent="0.25">
      <c r="A140" s="43" t="s">
        <v>291</v>
      </c>
      <c r="B140" s="46" t="s">
        <v>11</v>
      </c>
      <c r="C140" s="46" t="s">
        <v>11</v>
      </c>
      <c r="D140" s="46" t="s">
        <v>11</v>
      </c>
      <c r="E140" s="46" t="s">
        <v>11</v>
      </c>
      <c r="F140" s="46" t="s">
        <v>11</v>
      </c>
      <c r="G140" s="46" t="s">
        <v>11</v>
      </c>
      <c r="H140" s="44">
        <f>SUM(H122:H139)</f>
        <v>0</v>
      </c>
      <c r="I140" s="47">
        <f>SUM(I122:I139)</f>
        <v>0</v>
      </c>
      <c r="J140" s="47">
        <f>SUM(J122:J139)</f>
        <v>0</v>
      </c>
      <c r="K140" s="47">
        <f>SUM(K122:K139)</f>
        <v>0</v>
      </c>
      <c r="L140" s="44">
        <f>SUM(L122:L139)</f>
        <v>0</v>
      </c>
      <c r="O140" s="92"/>
      <c r="P140" s="90"/>
      <c r="Q140" s="90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</row>
    <row r="141" spans="1:123" s="14" customFormat="1" x14ac:dyDescent="0.25">
      <c r="A141" s="36" t="s">
        <v>299</v>
      </c>
      <c r="B141"/>
      <c r="C141"/>
      <c r="D141"/>
      <c r="E141"/>
      <c r="F141"/>
      <c r="G141"/>
      <c r="H141"/>
      <c r="I141"/>
      <c r="J141"/>
      <c r="K141"/>
      <c r="L141"/>
      <c r="M141"/>
      <c r="N141" s="93"/>
      <c r="O141" s="92"/>
      <c r="P141" s="90"/>
      <c r="Q141" s="90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</row>
    <row r="142" spans="1:123" s="14" customFormat="1" x14ac:dyDescent="0.25">
      <c r="A142" s="36"/>
      <c r="B142"/>
      <c r="C142"/>
      <c r="D142"/>
      <c r="E142"/>
      <c r="F142"/>
      <c r="G142"/>
      <c r="H142"/>
      <c r="I142"/>
      <c r="J142"/>
      <c r="K142"/>
      <c r="L142"/>
      <c r="M142"/>
      <c r="N142" s="93"/>
      <c r="O142" s="92"/>
      <c r="P142" s="90"/>
      <c r="Q142" s="90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</row>
    <row r="143" spans="1:123" s="14" customFormat="1" x14ac:dyDescent="0.25">
      <c r="A143" t="s">
        <v>334</v>
      </c>
      <c r="B143"/>
      <c r="C143"/>
      <c r="D143"/>
      <c r="E143"/>
      <c r="F143"/>
      <c r="G143"/>
      <c r="H143"/>
      <c r="I143"/>
      <c r="J143"/>
      <c r="K143"/>
      <c r="L143"/>
      <c r="M143"/>
      <c r="N143" s="93"/>
      <c r="O143" s="92"/>
      <c r="P143" s="90"/>
      <c r="Q143" s="90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</row>
    <row r="144" spans="1:123" s="14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93"/>
      <c r="O144" s="92"/>
      <c r="P144" s="90"/>
      <c r="Q144" s="90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</row>
    <row r="145" spans="1:123" s="14" customFormat="1" x14ac:dyDescent="0.25">
      <c r="A145" s="6" t="s">
        <v>287</v>
      </c>
      <c r="B145" s="6"/>
      <c r="C145" s="6"/>
      <c r="D145" s="4"/>
      <c r="E145" s="4"/>
      <c r="F145" s="4"/>
      <c r="G145"/>
      <c r="H145"/>
      <c r="I145"/>
      <c r="J145"/>
      <c r="K145"/>
      <c r="L145"/>
      <c r="M145"/>
      <c r="N145" s="93"/>
      <c r="O145" s="92"/>
      <c r="P145" s="90"/>
      <c r="Q145" s="90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</row>
    <row r="146" spans="1:123" s="14" customFormat="1" x14ac:dyDescent="0.25">
      <c r="A146"/>
      <c r="B146"/>
      <c r="C146"/>
      <c r="D146"/>
      <c r="E146"/>
      <c r="F146"/>
      <c r="G146"/>
      <c r="H146"/>
      <c r="I146" s="37">
        <v>0.17199999999999999</v>
      </c>
      <c r="J146" s="37">
        <v>2.4500000000000001E-2</v>
      </c>
      <c r="K146" s="37"/>
      <c r="L146"/>
      <c r="M146"/>
      <c r="N146" s="93"/>
      <c r="O146" s="92"/>
      <c r="P146" s="90"/>
      <c r="Q146" s="90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</row>
    <row r="147" spans="1:123" s="14" customFormat="1" ht="32.25" customHeight="1" x14ac:dyDescent="0.25">
      <c r="A147" s="109" t="s">
        <v>297</v>
      </c>
      <c r="B147" s="104" t="s">
        <v>289</v>
      </c>
      <c r="C147" s="105"/>
      <c r="D147" s="105"/>
      <c r="E147" s="105"/>
      <c r="F147" s="106"/>
      <c r="G147" s="109" t="s">
        <v>292</v>
      </c>
      <c r="H147" s="115" t="s">
        <v>298</v>
      </c>
      <c r="I147" s="116"/>
      <c r="J147" s="116"/>
      <c r="K147" s="117"/>
      <c r="L147" s="111" t="s">
        <v>290</v>
      </c>
      <c r="O147" s="94"/>
      <c r="P147" s="90"/>
      <c r="Q147" s="90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</row>
    <row r="148" spans="1:123" s="14" customFormat="1" ht="22.5" customHeight="1" x14ac:dyDescent="0.25">
      <c r="A148" s="110"/>
      <c r="B148" s="26" t="s">
        <v>315</v>
      </c>
      <c r="C148" s="26" t="s">
        <v>348</v>
      </c>
      <c r="D148" s="26" t="s">
        <v>349</v>
      </c>
      <c r="E148" s="26" t="s">
        <v>316</v>
      </c>
      <c r="F148" s="26" t="s">
        <v>317</v>
      </c>
      <c r="G148" s="110"/>
      <c r="H148" s="51" t="s">
        <v>295</v>
      </c>
      <c r="I148" s="67" t="s">
        <v>293</v>
      </c>
      <c r="J148" s="67" t="s">
        <v>294</v>
      </c>
      <c r="K148" s="98" t="s">
        <v>437</v>
      </c>
      <c r="L148" s="112"/>
      <c r="O148" s="92"/>
      <c r="P148" s="90"/>
      <c r="Q148" s="90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</row>
    <row r="149" spans="1:123" s="14" customFormat="1" x14ac:dyDescent="0.25">
      <c r="A149" s="54" t="s">
        <v>327</v>
      </c>
      <c r="B149" s="49"/>
      <c r="C149" s="49"/>
      <c r="D149" s="49"/>
      <c r="E149" s="49"/>
      <c r="F149" s="49"/>
      <c r="G149" s="39">
        <f>SUM(B149:F149)</f>
        <v>0</v>
      </c>
      <c r="H149" s="62">
        <f>18.3*G149</f>
        <v>0</v>
      </c>
      <c r="I149" s="50">
        <f>(H149*$I$146)</f>
        <v>0</v>
      </c>
      <c r="J149" s="50">
        <f t="shared" ref="J149:J166" si="28">(H149*$J$146)</f>
        <v>0</v>
      </c>
      <c r="K149" s="50"/>
      <c r="L149" s="38">
        <f>SUM(H149:K149)</f>
        <v>0</v>
      </c>
      <c r="O149" s="92"/>
      <c r="P149" s="90"/>
      <c r="Q149" s="90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9"/>
      <c r="DM149" s="79"/>
      <c r="DN149" s="79"/>
      <c r="DO149" s="79"/>
      <c r="DP149" s="79"/>
      <c r="DQ149" s="79"/>
      <c r="DR149" s="79"/>
      <c r="DS149" s="79"/>
    </row>
    <row r="150" spans="1:123" s="14" customFormat="1" x14ac:dyDescent="0.25">
      <c r="A150" s="31"/>
      <c r="B150" s="39"/>
      <c r="C150" s="39"/>
      <c r="D150" s="39"/>
      <c r="E150" s="39"/>
      <c r="F150" s="39"/>
      <c r="G150" s="39">
        <f>SUM(B150:F150)</f>
        <v>0</v>
      </c>
      <c r="H150" s="40">
        <f>30*G150</f>
        <v>0</v>
      </c>
      <c r="I150" s="40">
        <f t="shared" ref="I150:I166" si="29">(H150*$I$146)</f>
        <v>0</v>
      </c>
      <c r="J150" s="40">
        <f t="shared" si="28"/>
        <v>0</v>
      </c>
      <c r="K150" s="40"/>
      <c r="L150" s="102">
        <f t="shared" ref="L150:L166" si="30">SUM(H150:K150)</f>
        <v>0</v>
      </c>
      <c r="O150" s="92"/>
      <c r="P150" s="90"/>
      <c r="Q150" s="90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</row>
    <row r="151" spans="1:123" s="14" customFormat="1" x14ac:dyDescent="0.25">
      <c r="A151" s="31"/>
      <c r="B151" s="39"/>
      <c r="C151" s="39"/>
      <c r="D151" s="39"/>
      <c r="E151" s="39"/>
      <c r="F151" s="39"/>
      <c r="G151" s="39">
        <f t="shared" ref="G151:G166" si="31">SUM(B151:F151)</f>
        <v>0</v>
      </c>
      <c r="H151" s="40">
        <f t="shared" ref="H151:H165" si="32">30*G151</f>
        <v>0</v>
      </c>
      <c r="I151" s="40">
        <f t="shared" si="29"/>
        <v>0</v>
      </c>
      <c r="J151" s="40">
        <f t="shared" si="28"/>
        <v>0</v>
      </c>
      <c r="K151" s="40"/>
      <c r="L151" s="40">
        <f t="shared" si="30"/>
        <v>0</v>
      </c>
      <c r="O151" s="92"/>
      <c r="P151" s="90"/>
      <c r="Q151" s="90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</row>
    <row r="152" spans="1:123" s="14" customFormat="1" x14ac:dyDescent="0.25">
      <c r="A152" s="31"/>
      <c r="B152" s="39"/>
      <c r="C152" s="39"/>
      <c r="D152" s="39"/>
      <c r="E152" s="39"/>
      <c r="F152" s="39"/>
      <c r="G152" s="39">
        <f t="shared" si="31"/>
        <v>0</v>
      </c>
      <c r="H152" s="40">
        <f t="shared" si="32"/>
        <v>0</v>
      </c>
      <c r="I152" s="40">
        <f t="shared" si="29"/>
        <v>0</v>
      </c>
      <c r="J152" s="40">
        <f t="shared" si="28"/>
        <v>0</v>
      </c>
      <c r="K152" s="40"/>
      <c r="L152" s="40">
        <f t="shared" si="30"/>
        <v>0</v>
      </c>
      <c r="N152" s="97"/>
      <c r="O152" s="92"/>
      <c r="P152" s="90"/>
      <c r="Q152" s="90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9"/>
      <c r="DM152" s="79"/>
      <c r="DN152" s="79"/>
      <c r="DO152" s="79"/>
      <c r="DP152" s="79"/>
      <c r="DQ152" s="79"/>
      <c r="DR152" s="79"/>
      <c r="DS152" s="79"/>
    </row>
    <row r="153" spans="1:123" s="14" customFormat="1" x14ac:dyDescent="0.25">
      <c r="A153" s="31"/>
      <c r="B153" s="39"/>
      <c r="C153" s="39"/>
      <c r="D153" s="39"/>
      <c r="E153" s="39"/>
      <c r="F153" s="39"/>
      <c r="G153" s="39">
        <f t="shared" si="31"/>
        <v>0</v>
      </c>
      <c r="H153" s="40">
        <f t="shared" si="32"/>
        <v>0</v>
      </c>
      <c r="I153" s="40">
        <f t="shared" si="29"/>
        <v>0</v>
      </c>
      <c r="J153" s="40">
        <f t="shared" si="28"/>
        <v>0</v>
      </c>
      <c r="K153" s="40"/>
      <c r="L153" s="40">
        <f t="shared" si="30"/>
        <v>0</v>
      </c>
      <c r="O153" s="92"/>
      <c r="P153" s="90"/>
      <c r="Q153" s="90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</row>
    <row r="154" spans="1:123" s="14" customFormat="1" x14ac:dyDescent="0.25">
      <c r="A154" s="31"/>
      <c r="B154" s="39"/>
      <c r="C154" s="39"/>
      <c r="D154" s="39"/>
      <c r="E154" s="39"/>
      <c r="F154" s="39"/>
      <c r="G154" s="39">
        <f t="shared" si="31"/>
        <v>0</v>
      </c>
      <c r="H154" s="40">
        <f t="shared" si="32"/>
        <v>0</v>
      </c>
      <c r="I154" s="40">
        <f t="shared" si="29"/>
        <v>0</v>
      </c>
      <c r="J154" s="40">
        <f t="shared" si="28"/>
        <v>0</v>
      </c>
      <c r="K154" s="40"/>
      <c r="L154" s="40">
        <f t="shared" si="30"/>
        <v>0</v>
      </c>
      <c r="O154" s="92"/>
      <c r="P154" s="90"/>
      <c r="Q154" s="90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</row>
    <row r="155" spans="1:123" s="14" customFormat="1" x14ac:dyDescent="0.25">
      <c r="A155" s="31"/>
      <c r="B155" s="39"/>
      <c r="C155" s="39"/>
      <c r="D155" s="39"/>
      <c r="E155" s="39"/>
      <c r="F155" s="39"/>
      <c r="G155" s="39">
        <f t="shared" si="31"/>
        <v>0</v>
      </c>
      <c r="H155" s="40">
        <f t="shared" si="32"/>
        <v>0</v>
      </c>
      <c r="I155" s="40">
        <f t="shared" si="29"/>
        <v>0</v>
      </c>
      <c r="J155" s="40">
        <f t="shared" si="28"/>
        <v>0</v>
      </c>
      <c r="K155" s="40"/>
      <c r="L155" s="40">
        <f>SUM(H155:K155)</f>
        <v>0</v>
      </c>
      <c r="O155" s="92"/>
      <c r="P155" s="90"/>
      <c r="Q155" s="90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</row>
    <row r="156" spans="1:123" s="14" customFormat="1" x14ac:dyDescent="0.25">
      <c r="A156" s="31"/>
      <c r="B156" s="39"/>
      <c r="C156" s="39"/>
      <c r="D156" s="39"/>
      <c r="E156" s="39"/>
      <c r="F156" s="39"/>
      <c r="G156" s="39">
        <f t="shared" si="31"/>
        <v>0</v>
      </c>
      <c r="H156" s="40">
        <f t="shared" si="32"/>
        <v>0</v>
      </c>
      <c r="I156" s="40">
        <f t="shared" si="29"/>
        <v>0</v>
      </c>
      <c r="J156" s="40">
        <f t="shared" si="28"/>
        <v>0</v>
      </c>
      <c r="K156" s="40"/>
      <c r="L156" s="40">
        <f t="shared" si="30"/>
        <v>0</v>
      </c>
      <c r="O156" s="92"/>
      <c r="P156" s="90"/>
      <c r="Q156" s="90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</row>
    <row r="157" spans="1:123" s="14" customFormat="1" x14ac:dyDescent="0.25">
      <c r="A157" s="31"/>
      <c r="B157" s="39"/>
      <c r="C157" s="39"/>
      <c r="D157" s="39"/>
      <c r="E157" s="39"/>
      <c r="F157" s="39"/>
      <c r="G157" s="39">
        <f t="shared" si="31"/>
        <v>0</v>
      </c>
      <c r="H157" s="40">
        <f t="shared" si="32"/>
        <v>0</v>
      </c>
      <c r="I157" s="40">
        <f t="shared" si="29"/>
        <v>0</v>
      </c>
      <c r="J157" s="40">
        <f t="shared" si="28"/>
        <v>0</v>
      </c>
      <c r="K157" s="40"/>
      <c r="L157" s="40">
        <f t="shared" si="30"/>
        <v>0</v>
      </c>
      <c r="O157" s="92"/>
      <c r="P157" s="90"/>
      <c r="Q157" s="90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</row>
    <row r="158" spans="1:123" s="14" customFormat="1" x14ac:dyDescent="0.25">
      <c r="A158" s="31"/>
      <c r="B158" s="39"/>
      <c r="C158" s="39"/>
      <c r="D158" s="39"/>
      <c r="E158" s="39"/>
      <c r="F158" s="39"/>
      <c r="G158" s="39">
        <f t="shared" si="31"/>
        <v>0</v>
      </c>
      <c r="H158" s="40">
        <f t="shared" si="32"/>
        <v>0</v>
      </c>
      <c r="I158" s="40">
        <f t="shared" si="29"/>
        <v>0</v>
      </c>
      <c r="J158" s="40">
        <f t="shared" si="28"/>
        <v>0</v>
      </c>
      <c r="K158" s="40"/>
      <c r="L158" s="40">
        <f t="shared" si="30"/>
        <v>0</v>
      </c>
      <c r="O158" s="92"/>
      <c r="P158" s="90"/>
      <c r="Q158" s="90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</row>
    <row r="159" spans="1:123" s="14" customFormat="1" x14ac:dyDescent="0.25">
      <c r="A159" s="31"/>
      <c r="B159" s="39"/>
      <c r="C159" s="39"/>
      <c r="D159" s="39"/>
      <c r="E159" s="39"/>
      <c r="F159" s="39"/>
      <c r="G159" s="39">
        <f t="shared" si="31"/>
        <v>0</v>
      </c>
      <c r="H159" s="40">
        <f t="shared" si="32"/>
        <v>0</v>
      </c>
      <c r="I159" s="40">
        <f t="shared" si="29"/>
        <v>0</v>
      </c>
      <c r="J159" s="40">
        <f t="shared" si="28"/>
        <v>0</v>
      </c>
      <c r="K159" s="40"/>
      <c r="L159" s="40">
        <f t="shared" si="30"/>
        <v>0</v>
      </c>
      <c r="O159" s="92"/>
      <c r="P159" s="90"/>
      <c r="Q159" s="90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</row>
    <row r="160" spans="1:123" s="14" customFormat="1" x14ac:dyDescent="0.25">
      <c r="A160" s="31"/>
      <c r="B160" s="39"/>
      <c r="C160" s="39"/>
      <c r="D160" s="39"/>
      <c r="E160" s="39"/>
      <c r="F160" s="39"/>
      <c r="G160" s="39">
        <f t="shared" si="31"/>
        <v>0</v>
      </c>
      <c r="H160" s="40">
        <f t="shared" si="32"/>
        <v>0</v>
      </c>
      <c r="I160" s="40">
        <f t="shared" si="29"/>
        <v>0</v>
      </c>
      <c r="J160" s="40">
        <f t="shared" si="28"/>
        <v>0</v>
      </c>
      <c r="K160" s="40"/>
      <c r="L160" s="40">
        <f t="shared" si="30"/>
        <v>0</v>
      </c>
      <c r="O160" s="92"/>
      <c r="P160" s="90"/>
      <c r="Q160" s="90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</row>
    <row r="161" spans="1:123" s="14" customFormat="1" x14ac:dyDescent="0.25">
      <c r="A161" s="31"/>
      <c r="B161" s="39"/>
      <c r="C161" s="39"/>
      <c r="D161" s="39"/>
      <c r="E161" s="39"/>
      <c r="F161" s="39"/>
      <c r="G161" s="39">
        <f t="shared" si="31"/>
        <v>0</v>
      </c>
      <c r="H161" s="40">
        <f t="shared" si="32"/>
        <v>0</v>
      </c>
      <c r="I161" s="40">
        <f t="shared" si="29"/>
        <v>0</v>
      </c>
      <c r="J161" s="40">
        <f t="shared" si="28"/>
        <v>0</v>
      </c>
      <c r="K161" s="40"/>
      <c r="L161" s="40">
        <f t="shared" si="30"/>
        <v>0</v>
      </c>
      <c r="O161" s="92"/>
      <c r="P161" s="90"/>
      <c r="Q161" s="90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</row>
    <row r="162" spans="1:123" s="14" customFormat="1" x14ac:dyDescent="0.25">
      <c r="A162" s="31"/>
      <c r="B162" s="39"/>
      <c r="C162" s="39"/>
      <c r="D162" s="39"/>
      <c r="E162" s="39"/>
      <c r="F162" s="39"/>
      <c r="G162" s="39">
        <f t="shared" si="31"/>
        <v>0</v>
      </c>
      <c r="H162" s="40">
        <f t="shared" si="32"/>
        <v>0</v>
      </c>
      <c r="I162" s="40">
        <f t="shared" si="29"/>
        <v>0</v>
      </c>
      <c r="J162" s="40">
        <f t="shared" si="28"/>
        <v>0</v>
      </c>
      <c r="K162" s="40"/>
      <c r="L162" s="40">
        <f t="shared" si="30"/>
        <v>0</v>
      </c>
      <c r="O162" s="92"/>
      <c r="P162" s="90"/>
      <c r="Q162" s="90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</row>
    <row r="163" spans="1:123" s="14" customFormat="1" x14ac:dyDescent="0.25">
      <c r="A163" s="31"/>
      <c r="B163" s="39"/>
      <c r="C163" s="39"/>
      <c r="D163" s="39"/>
      <c r="E163" s="39"/>
      <c r="F163" s="39"/>
      <c r="G163" s="39">
        <f t="shared" si="31"/>
        <v>0</v>
      </c>
      <c r="H163" s="40">
        <f t="shared" si="32"/>
        <v>0</v>
      </c>
      <c r="I163" s="40">
        <f t="shared" si="29"/>
        <v>0</v>
      </c>
      <c r="J163" s="40">
        <f t="shared" si="28"/>
        <v>0</v>
      </c>
      <c r="K163" s="40"/>
      <c r="L163" s="40">
        <f t="shared" si="30"/>
        <v>0</v>
      </c>
      <c r="O163" s="92"/>
      <c r="P163" s="90"/>
      <c r="Q163" s="90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</row>
    <row r="164" spans="1:123" s="14" customFormat="1" x14ac:dyDescent="0.25">
      <c r="A164" s="31"/>
      <c r="B164" s="39"/>
      <c r="C164" s="39"/>
      <c r="D164" s="39"/>
      <c r="E164" s="39"/>
      <c r="F164" s="39"/>
      <c r="G164" s="39">
        <f t="shared" si="31"/>
        <v>0</v>
      </c>
      <c r="H164" s="40">
        <f t="shared" si="32"/>
        <v>0</v>
      </c>
      <c r="I164" s="40">
        <f t="shared" si="29"/>
        <v>0</v>
      </c>
      <c r="J164" s="40">
        <f t="shared" si="28"/>
        <v>0</v>
      </c>
      <c r="K164" s="40"/>
      <c r="L164" s="40">
        <f t="shared" si="30"/>
        <v>0</v>
      </c>
      <c r="O164" s="92"/>
      <c r="P164" s="90"/>
      <c r="Q164" s="90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</row>
    <row r="165" spans="1:123" s="14" customFormat="1" x14ac:dyDescent="0.25">
      <c r="A165" s="31"/>
      <c r="B165" s="39"/>
      <c r="C165" s="39"/>
      <c r="D165" s="39"/>
      <c r="E165" s="39"/>
      <c r="F165" s="39"/>
      <c r="G165" s="39">
        <f t="shared" si="31"/>
        <v>0</v>
      </c>
      <c r="H165" s="40">
        <f t="shared" si="32"/>
        <v>0</v>
      </c>
      <c r="I165" s="40">
        <f t="shared" si="29"/>
        <v>0</v>
      </c>
      <c r="J165" s="40">
        <f t="shared" si="28"/>
        <v>0</v>
      </c>
      <c r="K165" s="40"/>
      <c r="L165" s="40">
        <f t="shared" si="30"/>
        <v>0</v>
      </c>
      <c r="O165" s="92"/>
      <c r="P165" s="90"/>
      <c r="Q165" s="90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</row>
    <row r="166" spans="1:123" s="14" customFormat="1" x14ac:dyDescent="0.25">
      <c r="A166" s="58"/>
      <c r="B166" s="41"/>
      <c r="C166" s="41"/>
      <c r="D166" s="41"/>
      <c r="E166" s="41"/>
      <c r="F166" s="41"/>
      <c r="G166" s="41">
        <f t="shared" si="31"/>
        <v>0</v>
      </c>
      <c r="H166" s="42">
        <f>30*G166</f>
        <v>0</v>
      </c>
      <c r="I166" s="45">
        <f t="shared" si="29"/>
        <v>0</v>
      </c>
      <c r="J166" s="45">
        <f t="shared" si="28"/>
        <v>0</v>
      </c>
      <c r="K166" s="45"/>
      <c r="L166" s="45">
        <f t="shared" si="30"/>
        <v>0</v>
      </c>
      <c r="O166" s="92"/>
      <c r="P166" s="90"/>
      <c r="Q166" s="90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</row>
    <row r="167" spans="1:123" s="14" customFormat="1" x14ac:dyDescent="0.25">
      <c r="A167" s="43" t="s">
        <v>291</v>
      </c>
      <c r="B167" s="46" t="s">
        <v>11</v>
      </c>
      <c r="C167" s="46" t="s">
        <v>11</v>
      </c>
      <c r="D167" s="46" t="s">
        <v>11</v>
      </c>
      <c r="E167" s="46" t="s">
        <v>11</v>
      </c>
      <c r="F167" s="46" t="s">
        <v>11</v>
      </c>
      <c r="G167" s="46" t="s">
        <v>11</v>
      </c>
      <c r="H167" s="44">
        <f>SUM(H149:H166)</f>
        <v>0</v>
      </c>
      <c r="I167" s="47">
        <f>SUM(I149:I166)</f>
        <v>0</v>
      </c>
      <c r="J167" s="47">
        <f>SUM(J149:J166)</f>
        <v>0</v>
      </c>
      <c r="K167" s="47">
        <f>SUM(K149:K166)</f>
        <v>0</v>
      </c>
      <c r="L167" s="44">
        <f>SUM(L149:L166)</f>
        <v>0</v>
      </c>
      <c r="O167" s="92"/>
      <c r="P167" s="90"/>
      <c r="Q167" s="90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</row>
    <row r="168" spans="1:123" s="14" customFormat="1" x14ac:dyDescent="0.25">
      <c r="A168" s="36" t="s">
        <v>299</v>
      </c>
      <c r="B168"/>
      <c r="C168"/>
      <c r="D168"/>
      <c r="E168"/>
      <c r="F168"/>
      <c r="G168"/>
      <c r="H168"/>
      <c r="I168"/>
      <c r="J168"/>
      <c r="K168"/>
      <c r="L168"/>
      <c r="M168"/>
      <c r="N168" s="93"/>
      <c r="O168" s="92"/>
      <c r="P168" s="90"/>
      <c r="Q168" s="90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</row>
    <row r="169" spans="1:123" s="14" customFormat="1" x14ac:dyDescent="0.25">
      <c r="A169" s="36"/>
      <c r="B169"/>
      <c r="C169"/>
      <c r="D169"/>
      <c r="E169"/>
      <c r="F169"/>
      <c r="G169"/>
      <c r="H169"/>
      <c r="I169"/>
      <c r="J169"/>
      <c r="K169"/>
      <c r="L169"/>
      <c r="M169"/>
      <c r="N169" s="93"/>
      <c r="O169" s="92"/>
      <c r="P169" s="90"/>
      <c r="Q169" s="90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</row>
    <row r="170" spans="1:123" s="14" customFormat="1" x14ac:dyDescent="0.25">
      <c r="A170" t="s">
        <v>335</v>
      </c>
      <c r="B170"/>
      <c r="C170"/>
      <c r="D170"/>
      <c r="E170"/>
      <c r="F170"/>
      <c r="G170"/>
      <c r="H170"/>
      <c r="I170"/>
      <c r="J170"/>
      <c r="K170"/>
      <c r="L170"/>
      <c r="M170"/>
      <c r="N170" s="93"/>
      <c r="O170" s="92"/>
      <c r="P170" s="90"/>
      <c r="Q170" s="90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</row>
    <row r="171" spans="1:123" s="14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 s="93"/>
      <c r="O171" s="92"/>
      <c r="P171" s="90"/>
      <c r="Q171" s="90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</row>
    <row r="172" spans="1:123" s="14" customFormat="1" x14ac:dyDescent="0.25">
      <c r="A172" s="6" t="s">
        <v>287</v>
      </c>
      <c r="B172" s="6"/>
      <c r="C172" s="6"/>
      <c r="D172" s="4"/>
      <c r="E172" s="4"/>
      <c r="F172" s="4"/>
      <c r="G172"/>
      <c r="H172"/>
      <c r="I172"/>
      <c r="J172"/>
      <c r="K172"/>
      <c r="L172"/>
      <c r="M172"/>
      <c r="N172" s="93"/>
      <c r="O172" s="92"/>
      <c r="P172" s="90"/>
      <c r="Q172" s="90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9"/>
      <c r="DM172" s="79"/>
      <c r="DN172" s="79"/>
      <c r="DO172" s="79"/>
      <c r="DP172" s="79"/>
      <c r="DQ172" s="79"/>
      <c r="DR172" s="79"/>
      <c r="DS172" s="79"/>
    </row>
    <row r="173" spans="1:123" s="14" customFormat="1" x14ac:dyDescent="0.25">
      <c r="A173"/>
      <c r="B173"/>
      <c r="C173"/>
      <c r="D173"/>
      <c r="E173"/>
      <c r="F173"/>
      <c r="G173"/>
      <c r="H173"/>
      <c r="I173" s="37">
        <v>0.17199999999999999</v>
      </c>
      <c r="J173" s="37">
        <v>2.4500000000000001E-2</v>
      </c>
      <c r="K173" s="37"/>
      <c r="L173"/>
      <c r="M173"/>
      <c r="N173" s="93"/>
      <c r="O173" s="92"/>
      <c r="P173" s="90"/>
      <c r="Q173" s="90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9"/>
      <c r="DM173" s="79"/>
      <c r="DN173" s="79"/>
      <c r="DO173" s="79"/>
      <c r="DP173" s="79"/>
      <c r="DQ173" s="79"/>
      <c r="DR173" s="79"/>
      <c r="DS173" s="79"/>
    </row>
    <row r="174" spans="1:123" s="14" customFormat="1" ht="32.25" customHeight="1" x14ac:dyDescent="0.25">
      <c r="A174" s="109" t="s">
        <v>297</v>
      </c>
      <c r="B174" s="104" t="s">
        <v>289</v>
      </c>
      <c r="C174" s="105"/>
      <c r="D174" s="105"/>
      <c r="E174" s="105"/>
      <c r="F174" s="106"/>
      <c r="G174" s="109" t="s">
        <v>292</v>
      </c>
      <c r="H174" s="115" t="s">
        <v>298</v>
      </c>
      <c r="I174" s="116"/>
      <c r="J174" s="116"/>
      <c r="K174" s="117"/>
      <c r="L174" s="111" t="s">
        <v>290</v>
      </c>
      <c r="O174" s="94"/>
      <c r="P174" s="90"/>
      <c r="Q174" s="90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</row>
    <row r="175" spans="1:123" s="14" customFormat="1" ht="22.5" customHeight="1" x14ac:dyDescent="0.25">
      <c r="A175" s="110"/>
      <c r="B175" s="26" t="s">
        <v>318</v>
      </c>
      <c r="C175" s="26" t="s">
        <v>350</v>
      </c>
      <c r="D175" s="26" t="s">
        <v>351</v>
      </c>
      <c r="E175" s="26" t="s">
        <v>319</v>
      </c>
      <c r="F175" s="26" t="s">
        <v>320</v>
      </c>
      <c r="G175" s="110"/>
      <c r="H175" s="51" t="s">
        <v>295</v>
      </c>
      <c r="I175" s="67" t="s">
        <v>293</v>
      </c>
      <c r="J175" s="67" t="s">
        <v>294</v>
      </c>
      <c r="K175" s="98" t="s">
        <v>437</v>
      </c>
      <c r="L175" s="112"/>
      <c r="O175" s="92"/>
      <c r="P175" s="90"/>
      <c r="Q175" s="90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</row>
    <row r="176" spans="1:123" s="14" customFormat="1" x14ac:dyDescent="0.25">
      <c r="A176" s="54" t="s">
        <v>327</v>
      </c>
      <c r="B176" s="49"/>
      <c r="C176" s="49"/>
      <c r="D176" s="49"/>
      <c r="E176" s="49"/>
      <c r="F176" s="49"/>
      <c r="G176" s="39">
        <f>SUM(B176:F176)</f>
        <v>0</v>
      </c>
      <c r="H176" s="62">
        <f>18.3*G176</f>
        <v>0</v>
      </c>
      <c r="I176" s="50">
        <f>(H176*$I$173)</f>
        <v>0</v>
      </c>
      <c r="J176" s="50">
        <f t="shared" ref="J176:J193" si="33">(H176*$J$173)</f>
        <v>0</v>
      </c>
      <c r="K176" s="50"/>
      <c r="L176" s="38">
        <f>SUM(H176:K176)</f>
        <v>0</v>
      </c>
      <c r="O176" s="92"/>
      <c r="P176" s="90"/>
      <c r="Q176" s="90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</row>
    <row r="177" spans="1:123" s="14" customFormat="1" x14ac:dyDescent="0.25">
      <c r="A177" s="31"/>
      <c r="B177" s="39"/>
      <c r="C177" s="39"/>
      <c r="D177" s="39"/>
      <c r="E177" s="39"/>
      <c r="F177" s="39"/>
      <c r="G177" s="39">
        <f>SUM(B177:F177)</f>
        <v>0</v>
      </c>
      <c r="H177" s="40">
        <f>30*G177</f>
        <v>0</v>
      </c>
      <c r="I177" s="40">
        <f t="shared" ref="I177:I193" si="34">(H177*$I$173)</f>
        <v>0</v>
      </c>
      <c r="J177" s="40">
        <f t="shared" si="33"/>
        <v>0</v>
      </c>
      <c r="K177" s="40"/>
      <c r="L177" s="40">
        <f t="shared" ref="L177:L193" si="35">SUM(H177:K177)</f>
        <v>0</v>
      </c>
      <c r="O177" s="92"/>
      <c r="P177" s="90"/>
      <c r="Q177" s="90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</row>
    <row r="178" spans="1:123" s="14" customFormat="1" x14ac:dyDescent="0.25">
      <c r="A178" s="31"/>
      <c r="B178" s="39"/>
      <c r="C178" s="39"/>
      <c r="D178" s="39"/>
      <c r="E178" s="39"/>
      <c r="F178" s="39"/>
      <c r="G178" s="39">
        <f t="shared" ref="G178:G193" si="36">SUM(B178:F178)</f>
        <v>0</v>
      </c>
      <c r="H178" s="40">
        <f t="shared" ref="H178:H192" si="37">30*G178</f>
        <v>0</v>
      </c>
      <c r="I178" s="40">
        <f t="shared" si="34"/>
        <v>0</v>
      </c>
      <c r="J178" s="40">
        <f t="shared" si="33"/>
        <v>0</v>
      </c>
      <c r="K178" s="40"/>
      <c r="L178" s="40">
        <f t="shared" si="35"/>
        <v>0</v>
      </c>
      <c r="O178" s="92"/>
      <c r="P178" s="90"/>
      <c r="Q178" s="90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</row>
    <row r="179" spans="1:123" s="14" customFormat="1" x14ac:dyDescent="0.25">
      <c r="A179" s="31"/>
      <c r="B179" s="39"/>
      <c r="C179" s="39"/>
      <c r="D179" s="39"/>
      <c r="E179" s="39"/>
      <c r="F179" s="39"/>
      <c r="G179" s="39">
        <f t="shared" si="36"/>
        <v>0</v>
      </c>
      <c r="H179" s="40">
        <f t="shared" si="37"/>
        <v>0</v>
      </c>
      <c r="I179" s="40">
        <f t="shared" si="34"/>
        <v>0</v>
      </c>
      <c r="J179" s="40">
        <f t="shared" si="33"/>
        <v>0</v>
      </c>
      <c r="K179" s="40"/>
      <c r="L179" s="40">
        <f>SUM(H179:K179)</f>
        <v>0</v>
      </c>
      <c r="N179" s="97"/>
      <c r="O179" s="92"/>
      <c r="P179" s="90"/>
      <c r="Q179" s="90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9"/>
      <c r="DM179" s="79"/>
      <c r="DN179" s="79"/>
      <c r="DO179" s="79"/>
      <c r="DP179" s="79"/>
      <c r="DQ179" s="79"/>
      <c r="DR179" s="79"/>
      <c r="DS179" s="79"/>
    </row>
    <row r="180" spans="1:123" s="14" customFormat="1" x14ac:dyDescent="0.25">
      <c r="A180" s="31"/>
      <c r="B180" s="39"/>
      <c r="C180" s="39"/>
      <c r="D180" s="39"/>
      <c r="E180" s="39"/>
      <c r="F180" s="39"/>
      <c r="G180" s="39">
        <f t="shared" si="36"/>
        <v>0</v>
      </c>
      <c r="H180" s="40">
        <f t="shared" si="37"/>
        <v>0</v>
      </c>
      <c r="I180" s="40">
        <f t="shared" si="34"/>
        <v>0</v>
      </c>
      <c r="J180" s="40">
        <f t="shared" si="33"/>
        <v>0</v>
      </c>
      <c r="K180" s="40"/>
      <c r="L180" s="40">
        <f t="shared" si="35"/>
        <v>0</v>
      </c>
      <c r="O180" s="92"/>
      <c r="P180" s="90"/>
      <c r="Q180" s="90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</row>
    <row r="181" spans="1:123" s="14" customFormat="1" x14ac:dyDescent="0.25">
      <c r="A181" s="31"/>
      <c r="B181" s="39"/>
      <c r="C181" s="39"/>
      <c r="D181" s="39"/>
      <c r="E181" s="39"/>
      <c r="F181" s="39"/>
      <c r="G181" s="39">
        <f t="shared" si="36"/>
        <v>0</v>
      </c>
      <c r="H181" s="40">
        <f t="shared" si="37"/>
        <v>0</v>
      </c>
      <c r="I181" s="40">
        <f t="shared" si="34"/>
        <v>0</v>
      </c>
      <c r="J181" s="40">
        <f t="shared" si="33"/>
        <v>0</v>
      </c>
      <c r="K181" s="40"/>
      <c r="L181" s="40">
        <f t="shared" si="35"/>
        <v>0</v>
      </c>
      <c r="O181" s="92"/>
      <c r="P181" s="90"/>
      <c r="Q181" s="90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</row>
    <row r="182" spans="1:123" s="14" customFormat="1" x14ac:dyDescent="0.25">
      <c r="A182" s="31"/>
      <c r="B182" s="39"/>
      <c r="C182" s="39"/>
      <c r="D182" s="39"/>
      <c r="E182" s="39"/>
      <c r="F182" s="39"/>
      <c r="G182" s="39">
        <f t="shared" si="36"/>
        <v>0</v>
      </c>
      <c r="H182" s="40">
        <f t="shared" si="37"/>
        <v>0</v>
      </c>
      <c r="I182" s="40">
        <f t="shared" si="34"/>
        <v>0</v>
      </c>
      <c r="J182" s="40">
        <f t="shared" si="33"/>
        <v>0</v>
      </c>
      <c r="K182" s="40"/>
      <c r="L182" s="40">
        <f t="shared" si="35"/>
        <v>0</v>
      </c>
      <c r="O182" s="92"/>
      <c r="P182" s="90"/>
      <c r="Q182" s="90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</row>
    <row r="183" spans="1:123" s="14" customFormat="1" x14ac:dyDescent="0.25">
      <c r="A183" s="31"/>
      <c r="B183" s="39"/>
      <c r="C183" s="39"/>
      <c r="D183" s="39"/>
      <c r="E183" s="39"/>
      <c r="F183" s="39"/>
      <c r="G183" s="39">
        <f t="shared" si="36"/>
        <v>0</v>
      </c>
      <c r="H183" s="40">
        <f t="shared" si="37"/>
        <v>0</v>
      </c>
      <c r="I183" s="40">
        <f t="shared" si="34"/>
        <v>0</v>
      </c>
      <c r="J183" s="40">
        <f t="shared" si="33"/>
        <v>0</v>
      </c>
      <c r="K183" s="40"/>
      <c r="L183" s="40">
        <f t="shared" si="35"/>
        <v>0</v>
      </c>
      <c r="O183" s="92"/>
      <c r="P183" s="90"/>
      <c r="Q183" s="90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</row>
    <row r="184" spans="1:123" s="14" customFormat="1" x14ac:dyDescent="0.25">
      <c r="A184" s="31"/>
      <c r="B184" s="39"/>
      <c r="C184" s="39"/>
      <c r="D184" s="39"/>
      <c r="E184" s="39"/>
      <c r="F184" s="39"/>
      <c r="G184" s="39">
        <f t="shared" si="36"/>
        <v>0</v>
      </c>
      <c r="H184" s="40">
        <f t="shared" si="37"/>
        <v>0</v>
      </c>
      <c r="I184" s="40">
        <f t="shared" si="34"/>
        <v>0</v>
      </c>
      <c r="J184" s="40">
        <f t="shared" si="33"/>
        <v>0</v>
      </c>
      <c r="K184" s="40"/>
      <c r="L184" s="40">
        <f t="shared" si="35"/>
        <v>0</v>
      </c>
      <c r="O184" s="92"/>
      <c r="P184" s="90"/>
      <c r="Q184" s="90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</row>
    <row r="185" spans="1:123" s="14" customFormat="1" x14ac:dyDescent="0.25">
      <c r="A185" s="31"/>
      <c r="B185" s="39"/>
      <c r="C185" s="39"/>
      <c r="D185" s="39"/>
      <c r="E185" s="39"/>
      <c r="F185" s="39"/>
      <c r="G185" s="39">
        <f t="shared" si="36"/>
        <v>0</v>
      </c>
      <c r="H185" s="40">
        <f t="shared" si="37"/>
        <v>0</v>
      </c>
      <c r="I185" s="40">
        <f t="shared" si="34"/>
        <v>0</v>
      </c>
      <c r="J185" s="40">
        <f t="shared" si="33"/>
        <v>0</v>
      </c>
      <c r="K185" s="40"/>
      <c r="L185" s="40">
        <f t="shared" si="35"/>
        <v>0</v>
      </c>
      <c r="O185" s="92"/>
      <c r="P185" s="90"/>
      <c r="Q185" s="90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</row>
    <row r="186" spans="1:123" s="14" customFormat="1" x14ac:dyDescent="0.25">
      <c r="A186" s="31"/>
      <c r="B186" s="39"/>
      <c r="C186" s="39"/>
      <c r="D186" s="39"/>
      <c r="E186" s="39"/>
      <c r="F186" s="39"/>
      <c r="G186" s="39">
        <f t="shared" si="36"/>
        <v>0</v>
      </c>
      <c r="H186" s="40">
        <f t="shared" si="37"/>
        <v>0</v>
      </c>
      <c r="I186" s="40">
        <f t="shared" si="34"/>
        <v>0</v>
      </c>
      <c r="J186" s="40">
        <f t="shared" si="33"/>
        <v>0</v>
      </c>
      <c r="K186" s="40"/>
      <c r="L186" s="40">
        <f t="shared" si="35"/>
        <v>0</v>
      </c>
      <c r="O186" s="92"/>
      <c r="P186" s="90"/>
      <c r="Q186" s="90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</row>
    <row r="187" spans="1:123" s="14" customFormat="1" x14ac:dyDescent="0.25">
      <c r="A187" s="31"/>
      <c r="B187" s="39"/>
      <c r="C187" s="39"/>
      <c r="D187" s="39"/>
      <c r="E187" s="39"/>
      <c r="F187" s="39"/>
      <c r="G187" s="39">
        <f t="shared" si="36"/>
        <v>0</v>
      </c>
      <c r="H187" s="40">
        <f t="shared" si="37"/>
        <v>0</v>
      </c>
      <c r="I187" s="40">
        <f t="shared" si="34"/>
        <v>0</v>
      </c>
      <c r="J187" s="40">
        <f t="shared" si="33"/>
        <v>0</v>
      </c>
      <c r="K187" s="40"/>
      <c r="L187" s="40">
        <f t="shared" si="35"/>
        <v>0</v>
      </c>
      <c r="O187" s="92"/>
      <c r="P187" s="90"/>
      <c r="Q187" s="90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9"/>
      <c r="DM187" s="79"/>
      <c r="DN187" s="79"/>
      <c r="DO187" s="79"/>
      <c r="DP187" s="79"/>
      <c r="DQ187" s="79"/>
      <c r="DR187" s="79"/>
      <c r="DS187" s="79"/>
    </row>
    <row r="188" spans="1:123" s="14" customFormat="1" x14ac:dyDescent="0.25">
      <c r="A188" s="31"/>
      <c r="B188" s="39"/>
      <c r="C188" s="39"/>
      <c r="D188" s="39"/>
      <c r="E188" s="39"/>
      <c r="F188" s="39"/>
      <c r="G188" s="39">
        <f t="shared" si="36"/>
        <v>0</v>
      </c>
      <c r="H188" s="40">
        <f t="shared" si="37"/>
        <v>0</v>
      </c>
      <c r="I188" s="40">
        <f t="shared" si="34"/>
        <v>0</v>
      </c>
      <c r="J188" s="40">
        <f t="shared" si="33"/>
        <v>0</v>
      </c>
      <c r="K188" s="40"/>
      <c r="L188" s="40">
        <f t="shared" si="35"/>
        <v>0</v>
      </c>
      <c r="O188" s="92"/>
      <c r="P188" s="90"/>
      <c r="Q188" s="90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</row>
    <row r="189" spans="1:123" s="14" customFormat="1" x14ac:dyDescent="0.25">
      <c r="A189" s="31"/>
      <c r="B189" s="39"/>
      <c r="C189" s="39"/>
      <c r="D189" s="39"/>
      <c r="E189" s="39"/>
      <c r="F189" s="39"/>
      <c r="G189" s="39">
        <f t="shared" si="36"/>
        <v>0</v>
      </c>
      <c r="H189" s="40">
        <f t="shared" si="37"/>
        <v>0</v>
      </c>
      <c r="I189" s="40">
        <f t="shared" si="34"/>
        <v>0</v>
      </c>
      <c r="J189" s="40">
        <f t="shared" si="33"/>
        <v>0</v>
      </c>
      <c r="K189" s="40"/>
      <c r="L189" s="40">
        <f t="shared" si="35"/>
        <v>0</v>
      </c>
      <c r="O189" s="92"/>
      <c r="P189" s="90"/>
      <c r="Q189" s="90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9"/>
      <c r="DM189" s="79"/>
      <c r="DN189" s="79"/>
      <c r="DO189" s="79"/>
      <c r="DP189" s="79"/>
      <c r="DQ189" s="79"/>
      <c r="DR189" s="79"/>
      <c r="DS189" s="79"/>
    </row>
    <row r="190" spans="1:123" s="14" customFormat="1" x14ac:dyDescent="0.25">
      <c r="A190" s="31"/>
      <c r="B190" s="39"/>
      <c r="C190" s="39"/>
      <c r="D190" s="39"/>
      <c r="E190" s="39"/>
      <c r="F190" s="39"/>
      <c r="G190" s="39">
        <f t="shared" si="36"/>
        <v>0</v>
      </c>
      <c r="H190" s="40">
        <f t="shared" si="37"/>
        <v>0</v>
      </c>
      <c r="I190" s="40">
        <f t="shared" si="34"/>
        <v>0</v>
      </c>
      <c r="J190" s="40">
        <f t="shared" si="33"/>
        <v>0</v>
      </c>
      <c r="K190" s="40"/>
      <c r="L190" s="40">
        <f t="shared" si="35"/>
        <v>0</v>
      </c>
      <c r="O190" s="92"/>
      <c r="P190" s="90"/>
      <c r="Q190" s="90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</row>
    <row r="191" spans="1:123" s="14" customFormat="1" x14ac:dyDescent="0.25">
      <c r="A191" s="31"/>
      <c r="B191" s="39"/>
      <c r="C191" s="39"/>
      <c r="D191" s="39"/>
      <c r="E191" s="39"/>
      <c r="F191" s="39"/>
      <c r="G191" s="39">
        <f t="shared" si="36"/>
        <v>0</v>
      </c>
      <c r="H191" s="40">
        <f t="shared" si="37"/>
        <v>0</v>
      </c>
      <c r="I191" s="40">
        <f t="shared" si="34"/>
        <v>0</v>
      </c>
      <c r="J191" s="40">
        <f t="shared" si="33"/>
        <v>0</v>
      </c>
      <c r="K191" s="40"/>
      <c r="L191" s="40">
        <f t="shared" si="35"/>
        <v>0</v>
      </c>
      <c r="O191" s="92"/>
      <c r="P191" s="90"/>
      <c r="Q191" s="90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</row>
    <row r="192" spans="1:123" s="14" customFormat="1" x14ac:dyDescent="0.25">
      <c r="A192" s="31"/>
      <c r="B192" s="39"/>
      <c r="C192" s="39"/>
      <c r="D192" s="39"/>
      <c r="E192" s="39"/>
      <c r="F192" s="39"/>
      <c r="G192" s="39">
        <f t="shared" si="36"/>
        <v>0</v>
      </c>
      <c r="H192" s="40">
        <f t="shared" si="37"/>
        <v>0</v>
      </c>
      <c r="I192" s="40">
        <f t="shared" si="34"/>
        <v>0</v>
      </c>
      <c r="J192" s="40">
        <f t="shared" si="33"/>
        <v>0</v>
      </c>
      <c r="K192" s="40"/>
      <c r="L192" s="40">
        <f t="shared" si="35"/>
        <v>0</v>
      </c>
      <c r="O192" s="92"/>
      <c r="P192" s="90"/>
      <c r="Q192" s="90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</row>
    <row r="193" spans="1:123" s="14" customFormat="1" x14ac:dyDescent="0.25">
      <c r="A193" s="58"/>
      <c r="B193" s="41"/>
      <c r="C193" s="41"/>
      <c r="D193" s="41"/>
      <c r="E193" s="41"/>
      <c r="F193" s="41"/>
      <c r="G193" s="41">
        <f t="shared" si="36"/>
        <v>0</v>
      </c>
      <c r="H193" s="42">
        <f>30*G193</f>
        <v>0</v>
      </c>
      <c r="I193" s="69">
        <f t="shared" si="34"/>
        <v>0</v>
      </c>
      <c r="J193" s="69">
        <f t="shared" si="33"/>
        <v>0</v>
      </c>
      <c r="K193" s="45"/>
      <c r="L193" s="45">
        <f t="shared" si="35"/>
        <v>0</v>
      </c>
      <c r="O193" s="92"/>
      <c r="P193" s="90"/>
      <c r="Q193" s="90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</row>
    <row r="194" spans="1:123" s="14" customFormat="1" x14ac:dyDescent="0.25">
      <c r="A194" s="43" t="s">
        <v>291</v>
      </c>
      <c r="B194" s="46" t="s">
        <v>11</v>
      </c>
      <c r="C194" s="46" t="s">
        <v>11</v>
      </c>
      <c r="D194" s="46" t="s">
        <v>11</v>
      </c>
      <c r="E194" s="46" t="s">
        <v>11</v>
      </c>
      <c r="F194" s="46" t="s">
        <v>11</v>
      </c>
      <c r="G194" s="46" t="s">
        <v>11</v>
      </c>
      <c r="H194" s="44">
        <f>SUM(H176:H193)</f>
        <v>0</v>
      </c>
      <c r="I194" s="47">
        <f>SUM(I176:I193)</f>
        <v>0</v>
      </c>
      <c r="J194" s="47">
        <f>SUM(J176:J193)</f>
        <v>0</v>
      </c>
      <c r="K194" s="47">
        <f>SUM(K176:K193)</f>
        <v>0</v>
      </c>
      <c r="L194" s="44">
        <f>SUM(L176:L193)</f>
        <v>0</v>
      </c>
      <c r="O194" s="92"/>
      <c r="P194" s="90"/>
      <c r="Q194" s="90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</row>
    <row r="195" spans="1:123" s="14" customFormat="1" x14ac:dyDescent="0.25">
      <c r="A195" s="36" t="s">
        <v>299</v>
      </c>
      <c r="B195"/>
      <c r="C195"/>
      <c r="D195"/>
      <c r="E195"/>
      <c r="F195"/>
      <c r="G195"/>
      <c r="H195"/>
      <c r="I195"/>
      <c r="J195"/>
      <c r="K195"/>
      <c r="L195"/>
      <c r="M195"/>
      <c r="N195" s="93"/>
      <c r="O195" s="92"/>
      <c r="P195" s="90"/>
      <c r="Q195" s="90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</row>
    <row r="196" spans="1:123" s="14" customFormat="1" x14ac:dyDescent="0.25">
      <c r="A196" s="36"/>
      <c r="B196"/>
      <c r="C196"/>
      <c r="D196"/>
      <c r="E196"/>
      <c r="F196"/>
      <c r="G196"/>
      <c r="H196"/>
      <c r="I196"/>
      <c r="J196"/>
      <c r="K196"/>
      <c r="L196"/>
      <c r="M196"/>
      <c r="N196" s="93"/>
      <c r="O196" s="92"/>
      <c r="P196" s="90"/>
      <c r="Q196" s="90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</row>
    <row r="197" spans="1:123" s="14" customFormat="1" x14ac:dyDescent="0.25">
      <c r="A197" t="s">
        <v>336</v>
      </c>
      <c r="B197"/>
      <c r="C197"/>
      <c r="D197"/>
      <c r="E197"/>
      <c r="F197"/>
      <c r="G197"/>
      <c r="H197"/>
      <c r="I197"/>
      <c r="J197"/>
      <c r="K197"/>
      <c r="L197"/>
      <c r="M197"/>
      <c r="N197" s="93"/>
      <c r="O197" s="92"/>
      <c r="P197" s="90"/>
      <c r="Q197" s="90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9"/>
      <c r="DM197" s="79"/>
      <c r="DN197" s="79"/>
      <c r="DO197" s="79"/>
      <c r="DP197" s="79"/>
      <c r="DQ197" s="79"/>
      <c r="DR197" s="79"/>
      <c r="DS197" s="79"/>
    </row>
    <row r="198" spans="1:123" s="14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 s="93"/>
      <c r="O198" s="92"/>
      <c r="P198" s="90"/>
      <c r="Q198" s="90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9"/>
      <c r="DM198" s="79"/>
      <c r="DN198" s="79"/>
      <c r="DO198" s="79"/>
      <c r="DP198" s="79"/>
      <c r="DQ198" s="79"/>
      <c r="DR198" s="79"/>
      <c r="DS198" s="79"/>
    </row>
    <row r="199" spans="1:123" s="14" customFormat="1" x14ac:dyDescent="0.25">
      <c r="A199" s="6" t="s">
        <v>287</v>
      </c>
      <c r="B199" s="6"/>
      <c r="C199" s="6"/>
      <c r="D199" s="4"/>
      <c r="E199" s="4"/>
      <c r="F199" s="4"/>
      <c r="G199"/>
      <c r="H199"/>
      <c r="I199"/>
      <c r="J199"/>
      <c r="K199"/>
      <c r="L199"/>
      <c r="M199"/>
      <c r="N199" s="93"/>
      <c r="O199" s="92"/>
      <c r="P199" s="90"/>
      <c r="Q199" s="90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</row>
    <row r="200" spans="1:123" s="14" customFormat="1" x14ac:dyDescent="0.25">
      <c r="A200"/>
      <c r="B200"/>
      <c r="C200"/>
      <c r="D200"/>
      <c r="E200"/>
      <c r="F200"/>
      <c r="G200"/>
      <c r="H200" s="37"/>
      <c r="I200" s="37">
        <v>0.17199999999999999</v>
      </c>
      <c r="J200" s="37">
        <v>2.4500000000000001E-2</v>
      </c>
      <c r="K200" s="37"/>
      <c r="L200"/>
      <c r="M200"/>
      <c r="N200" s="93"/>
      <c r="O200" s="92"/>
      <c r="P200" s="90"/>
      <c r="Q200" s="90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</row>
    <row r="201" spans="1:123" s="14" customFormat="1" ht="32.25" customHeight="1" x14ac:dyDescent="0.25">
      <c r="A201" s="109" t="s">
        <v>297</v>
      </c>
      <c r="B201" s="104" t="s">
        <v>289</v>
      </c>
      <c r="C201" s="105"/>
      <c r="D201" s="105"/>
      <c r="E201" s="105"/>
      <c r="F201" s="106"/>
      <c r="G201" s="109" t="s">
        <v>292</v>
      </c>
      <c r="H201" s="115" t="s">
        <v>298</v>
      </c>
      <c r="I201" s="116"/>
      <c r="J201" s="116"/>
      <c r="K201" s="117"/>
      <c r="L201" s="111" t="s">
        <v>290</v>
      </c>
      <c r="O201" s="94"/>
      <c r="P201" s="90"/>
      <c r="Q201" s="90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</row>
    <row r="202" spans="1:123" s="14" customFormat="1" ht="22.5" customHeight="1" x14ac:dyDescent="0.25">
      <c r="A202" s="110"/>
      <c r="B202" s="26" t="s">
        <v>321</v>
      </c>
      <c r="C202" s="26" t="s">
        <v>352</v>
      </c>
      <c r="D202" s="26" t="s">
        <v>353</v>
      </c>
      <c r="E202" s="26" t="s">
        <v>322</v>
      </c>
      <c r="F202" s="26" t="s">
        <v>323</v>
      </c>
      <c r="G202" s="110"/>
      <c r="H202" s="51" t="s">
        <v>295</v>
      </c>
      <c r="I202" s="70" t="s">
        <v>293</v>
      </c>
      <c r="J202" s="70" t="s">
        <v>294</v>
      </c>
      <c r="K202" s="98" t="s">
        <v>437</v>
      </c>
      <c r="L202" s="112"/>
      <c r="O202" s="92"/>
      <c r="P202" s="90"/>
      <c r="Q202" s="90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</row>
    <row r="203" spans="1:123" s="14" customFormat="1" x14ac:dyDescent="0.25">
      <c r="A203" s="54" t="s">
        <v>327</v>
      </c>
      <c r="B203" s="49"/>
      <c r="C203" s="49"/>
      <c r="D203" s="49"/>
      <c r="E203" s="49"/>
      <c r="F203" s="49"/>
      <c r="G203" s="39">
        <f>SUM(B203:F203)</f>
        <v>0</v>
      </c>
      <c r="H203" s="62">
        <f>18.3*G203</f>
        <v>0</v>
      </c>
      <c r="I203" s="50">
        <f>(H203*$I$200)</f>
        <v>0</v>
      </c>
      <c r="J203" s="50">
        <f t="shared" ref="J203:J220" si="38">(H203*$J$200)</f>
        <v>0</v>
      </c>
      <c r="K203" s="50"/>
      <c r="L203" s="38">
        <f>SUM(H203:K203)</f>
        <v>0</v>
      </c>
      <c r="O203" s="92"/>
      <c r="P203" s="90"/>
      <c r="Q203" s="90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</row>
    <row r="204" spans="1:123" s="14" customFormat="1" x14ac:dyDescent="0.25">
      <c r="A204" s="31"/>
      <c r="B204" s="39"/>
      <c r="C204" s="39"/>
      <c r="D204" s="39"/>
      <c r="E204" s="39"/>
      <c r="F204" s="39"/>
      <c r="G204" s="39">
        <f>SUM(B204:F204)</f>
        <v>0</v>
      </c>
      <c r="H204" s="40">
        <f>30*G204</f>
        <v>0</v>
      </c>
      <c r="I204" s="40">
        <f>(H204*$I$200)</f>
        <v>0</v>
      </c>
      <c r="J204" s="40">
        <f t="shared" si="38"/>
        <v>0</v>
      </c>
      <c r="K204" s="40"/>
      <c r="L204" s="102">
        <f t="shared" ref="L204:L220" si="39">SUM(H204:K204)</f>
        <v>0</v>
      </c>
      <c r="O204" s="92"/>
      <c r="P204" s="90"/>
      <c r="Q204" s="90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  <c r="DP204" s="79"/>
      <c r="DQ204" s="79"/>
      <c r="DR204" s="79"/>
      <c r="DS204" s="79"/>
    </row>
    <row r="205" spans="1:123" s="14" customFormat="1" x14ac:dyDescent="0.25">
      <c r="A205" s="31"/>
      <c r="B205" s="39"/>
      <c r="C205" s="39"/>
      <c r="D205" s="39"/>
      <c r="E205" s="39"/>
      <c r="F205" s="39"/>
      <c r="G205" s="39">
        <f t="shared" ref="G205:G220" si="40">SUM(B205:F205)</f>
        <v>0</v>
      </c>
      <c r="H205" s="40">
        <f t="shared" ref="H205:H219" si="41">30*G205</f>
        <v>0</v>
      </c>
      <c r="I205" s="40">
        <f t="shared" ref="I205:I219" si="42">(H205*$I$200)</f>
        <v>0</v>
      </c>
      <c r="J205" s="40">
        <f t="shared" si="38"/>
        <v>0</v>
      </c>
      <c r="K205" s="40"/>
      <c r="L205" s="40">
        <f t="shared" si="39"/>
        <v>0</v>
      </c>
      <c r="O205" s="92"/>
      <c r="P205" s="90"/>
      <c r="Q205" s="90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</row>
    <row r="206" spans="1:123" s="14" customFormat="1" x14ac:dyDescent="0.25">
      <c r="A206" s="31"/>
      <c r="B206" s="39"/>
      <c r="C206" s="39"/>
      <c r="D206" s="39"/>
      <c r="E206" s="39"/>
      <c r="F206" s="39"/>
      <c r="G206" s="39">
        <f t="shared" si="40"/>
        <v>0</v>
      </c>
      <c r="H206" s="40">
        <f t="shared" si="41"/>
        <v>0</v>
      </c>
      <c r="I206" s="40">
        <f t="shared" si="42"/>
        <v>0</v>
      </c>
      <c r="J206" s="40">
        <f t="shared" si="38"/>
        <v>0</v>
      </c>
      <c r="K206" s="40"/>
      <c r="L206" s="40">
        <f t="shared" si="39"/>
        <v>0</v>
      </c>
      <c r="N206" s="97"/>
      <c r="O206" s="92"/>
      <c r="P206" s="90"/>
      <c r="Q206" s="90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</row>
    <row r="207" spans="1:123" s="14" customFormat="1" x14ac:dyDescent="0.25">
      <c r="A207" s="31"/>
      <c r="B207" s="39"/>
      <c r="C207" s="39"/>
      <c r="D207" s="39"/>
      <c r="E207" s="39"/>
      <c r="F207" s="39"/>
      <c r="G207" s="39">
        <f t="shared" si="40"/>
        <v>0</v>
      </c>
      <c r="H207" s="40">
        <f t="shared" si="41"/>
        <v>0</v>
      </c>
      <c r="I207" s="40">
        <f t="shared" si="42"/>
        <v>0</v>
      </c>
      <c r="J207" s="40">
        <f t="shared" si="38"/>
        <v>0</v>
      </c>
      <c r="K207" s="40"/>
      <c r="L207" s="40">
        <f t="shared" si="39"/>
        <v>0</v>
      </c>
      <c r="O207" s="92"/>
      <c r="P207" s="90"/>
      <c r="Q207" s="90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</row>
    <row r="208" spans="1:123" s="14" customFormat="1" x14ac:dyDescent="0.25">
      <c r="A208" s="31"/>
      <c r="B208" s="39"/>
      <c r="C208" s="39"/>
      <c r="D208" s="39"/>
      <c r="E208" s="39"/>
      <c r="F208" s="39"/>
      <c r="G208" s="39">
        <f t="shared" si="40"/>
        <v>0</v>
      </c>
      <c r="H208" s="40">
        <f t="shared" si="41"/>
        <v>0</v>
      </c>
      <c r="I208" s="40">
        <f t="shared" si="42"/>
        <v>0</v>
      </c>
      <c r="J208" s="40">
        <f t="shared" si="38"/>
        <v>0</v>
      </c>
      <c r="K208" s="40"/>
      <c r="L208" s="40">
        <f t="shared" si="39"/>
        <v>0</v>
      </c>
      <c r="O208" s="92"/>
      <c r="P208" s="90"/>
      <c r="Q208" s="90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</row>
    <row r="209" spans="1:123" s="14" customFormat="1" x14ac:dyDescent="0.25">
      <c r="A209" s="31"/>
      <c r="B209" s="39"/>
      <c r="C209" s="39"/>
      <c r="D209" s="39"/>
      <c r="E209" s="39"/>
      <c r="F209" s="39"/>
      <c r="G209" s="39">
        <f t="shared" si="40"/>
        <v>0</v>
      </c>
      <c r="H209" s="40">
        <f t="shared" si="41"/>
        <v>0</v>
      </c>
      <c r="I209" s="40">
        <f t="shared" si="42"/>
        <v>0</v>
      </c>
      <c r="J209" s="40">
        <f t="shared" si="38"/>
        <v>0</v>
      </c>
      <c r="K209" s="40"/>
      <c r="L209" s="40">
        <f t="shared" si="39"/>
        <v>0</v>
      </c>
      <c r="O209" s="92"/>
      <c r="P209" s="90"/>
      <c r="Q209" s="90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</row>
    <row r="210" spans="1:123" s="14" customFormat="1" x14ac:dyDescent="0.25">
      <c r="A210" s="31"/>
      <c r="B210" s="39"/>
      <c r="C210" s="39"/>
      <c r="D210" s="39"/>
      <c r="E210" s="39"/>
      <c r="F210" s="39"/>
      <c r="G210" s="39">
        <f t="shared" si="40"/>
        <v>0</v>
      </c>
      <c r="H210" s="40">
        <f t="shared" si="41"/>
        <v>0</v>
      </c>
      <c r="I210" s="40">
        <f t="shared" si="42"/>
        <v>0</v>
      </c>
      <c r="J210" s="40">
        <f t="shared" si="38"/>
        <v>0</v>
      </c>
      <c r="K210" s="40"/>
      <c r="L210" s="40">
        <f t="shared" si="39"/>
        <v>0</v>
      </c>
      <c r="O210" s="92"/>
      <c r="P210" s="90"/>
      <c r="Q210" s="90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9"/>
      <c r="DM210" s="79"/>
      <c r="DN210" s="79"/>
      <c r="DO210" s="79"/>
      <c r="DP210" s="79"/>
      <c r="DQ210" s="79"/>
      <c r="DR210" s="79"/>
      <c r="DS210" s="79"/>
    </row>
    <row r="211" spans="1:123" s="14" customFormat="1" x14ac:dyDescent="0.25">
      <c r="A211" s="31"/>
      <c r="B211" s="39"/>
      <c r="C211" s="39"/>
      <c r="D211" s="39"/>
      <c r="E211" s="39"/>
      <c r="F211" s="39"/>
      <c r="G211" s="39">
        <f t="shared" si="40"/>
        <v>0</v>
      </c>
      <c r="H211" s="40">
        <f t="shared" si="41"/>
        <v>0</v>
      </c>
      <c r="I211" s="40">
        <f t="shared" si="42"/>
        <v>0</v>
      </c>
      <c r="J211" s="40">
        <f t="shared" si="38"/>
        <v>0</v>
      </c>
      <c r="K211" s="40"/>
      <c r="L211" s="40">
        <f t="shared" si="39"/>
        <v>0</v>
      </c>
      <c r="O211" s="92"/>
      <c r="P211" s="90"/>
      <c r="Q211" s="90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</row>
    <row r="212" spans="1:123" s="14" customFormat="1" x14ac:dyDescent="0.25">
      <c r="A212" s="31"/>
      <c r="B212" s="39"/>
      <c r="C212" s="39"/>
      <c r="D212" s="39"/>
      <c r="E212" s="39"/>
      <c r="F212" s="39"/>
      <c r="G212" s="39">
        <f t="shared" si="40"/>
        <v>0</v>
      </c>
      <c r="H212" s="40">
        <f t="shared" si="41"/>
        <v>0</v>
      </c>
      <c r="I212" s="40">
        <f t="shared" si="42"/>
        <v>0</v>
      </c>
      <c r="J212" s="40">
        <f t="shared" si="38"/>
        <v>0</v>
      </c>
      <c r="K212" s="40"/>
      <c r="L212" s="40">
        <f t="shared" si="39"/>
        <v>0</v>
      </c>
      <c r="O212" s="92"/>
      <c r="P212" s="90"/>
      <c r="Q212" s="90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</row>
    <row r="213" spans="1:123" s="14" customFormat="1" x14ac:dyDescent="0.25">
      <c r="A213" s="31"/>
      <c r="B213" s="39"/>
      <c r="C213" s="39"/>
      <c r="D213" s="39"/>
      <c r="E213" s="39"/>
      <c r="F213" s="39"/>
      <c r="G213" s="39">
        <f t="shared" si="40"/>
        <v>0</v>
      </c>
      <c r="H213" s="40">
        <f t="shared" si="41"/>
        <v>0</v>
      </c>
      <c r="I213" s="40">
        <f t="shared" si="42"/>
        <v>0</v>
      </c>
      <c r="J213" s="40">
        <f t="shared" si="38"/>
        <v>0</v>
      </c>
      <c r="K213" s="40"/>
      <c r="L213" s="40">
        <f t="shared" si="39"/>
        <v>0</v>
      </c>
      <c r="O213" s="92"/>
      <c r="P213" s="90"/>
      <c r="Q213" s="90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</row>
    <row r="214" spans="1:123" s="14" customFormat="1" x14ac:dyDescent="0.25">
      <c r="A214" s="31"/>
      <c r="B214" s="39"/>
      <c r="C214" s="39"/>
      <c r="D214" s="39"/>
      <c r="E214" s="39"/>
      <c r="F214" s="39"/>
      <c r="G214" s="39">
        <f t="shared" si="40"/>
        <v>0</v>
      </c>
      <c r="H214" s="40">
        <f t="shared" si="41"/>
        <v>0</v>
      </c>
      <c r="I214" s="40">
        <f t="shared" si="42"/>
        <v>0</v>
      </c>
      <c r="J214" s="40">
        <f t="shared" si="38"/>
        <v>0</v>
      </c>
      <c r="K214" s="40"/>
      <c r="L214" s="40">
        <f t="shared" si="39"/>
        <v>0</v>
      </c>
      <c r="O214" s="92"/>
      <c r="P214" s="90"/>
      <c r="Q214" s="90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9"/>
      <c r="DN214" s="79"/>
      <c r="DO214" s="79"/>
      <c r="DP214" s="79"/>
      <c r="DQ214" s="79"/>
      <c r="DR214" s="79"/>
      <c r="DS214" s="79"/>
    </row>
    <row r="215" spans="1:123" s="14" customFormat="1" x14ac:dyDescent="0.25">
      <c r="A215" s="31"/>
      <c r="B215" s="39"/>
      <c r="C215" s="39"/>
      <c r="D215" s="39"/>
      <c r="E215" s="39"/>
      <c r="F215" s="39"/>
      <c r="G215" s="39">
        <f t="shared" si="40"/>
        <v>0</v>
      </c>
      <c r="H215" s="40">
        <f t="shared" si="41"/>
        <v>0</v>
      </c>
      <c r="I215" s="40">
        <f t="shared" si="42"/>
        <v>0</v>
      </c>
      <c r="J215" s="40">
        <f t="shared" si="38"/>
        <v>0</v>
      </c>
      <c r="K215" s="40"/>
      <c r="L215" s="40">
        <f t="shared" si="39"/>
        <v>0</v>
      </c>
      <c r="O215" s="92"/>
      <c r="P215" s="90"/>
      <c r="Q215" s="90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9"/>
      <c r="DM215" s="79"/>
      <c r="DN215" s="79"/>
      <c r="DO215" s="79"/>
      <c r="DP215" s="79"/>
      <c r="DQ215" s="79"/>
      <c r="DR215" s="79"/>
      <c r="DS215" s="79"/>
    </row>
    <row r="216" spans="1:123" s="14" customFormat="1" x14ac:dyDescent="0.25">
      <c r="A216" s="31"/>
      <c r="B216" s="39"/>
      <c r="C216" s="39"/>
      <c r="D216" s="39"/>
      <c r="E216" s="39"/>
      <c r="F216" s="39"/>
      <c r="G216" s="39">
        <f t="shared" si="40"/>
        <v>0</v>
      </c>
      <c r="H216" s="40">
        <f t="shared" si="41"/>
        <v>0</v>
      </c>
      <c r="I216" s="40">
        <f t="shared" si="42"/>
        <v>0</v>
      </c>
      <c r="J216" s="40">
        <f t="shared" si="38"/>
        <v>0</v>
      </c>
      <c r="K216" s="40"/>
      <c r="L216" s="40">
        <f t="shared" si="39"/>
        <v>0</v>
      </c>
      <c r="O216" s="92"/>
      <c r="P216" s="90"/>
      <c r="Q216" s="90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</row>
    <row r="217" spans="1:123" s="14" customFormat="1" x14ac:dyDescent="0.25">
      <c r="A217" s="31"/>
      <c r="B217" s="39"/>
      <c r="C217" s="39"/>
      <c r="D217" s="39"/>
      <c r="E217" s="39"/>
      <c r="F217" s="39"/>
      <c r="G217" s="39">
        <f t="shared" si="40"/>
        <v>0</v>
      </c>
      <c r="H217" s="40">
        <f t="shared" si="41"/>
        <v>0</v>
      </c>
      <c r="I217" s="40">
        <f t="shared" si="42"/>
        <v>0</v>
      </c>
      <c r="J217" s="40">
        <f t="shared" si="38"/>
        <v>0</v>
      </c>
      <c r="K217" s="40"/>
      <c r="L217" s="40">
        <f t="shared" si="39"/>
        <v>0</v>
      </c>
      <c r="O217" s="92"/>
      <c r="P217" s="90"/>
      <c r="Q217" s="90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</row>
    <row r="218" spans="1:123" s="14" customFormat="1" x14ac:dyDescent="0.25">
      <c r="A218" s="31"/>
      <c r="B218" s="39"/>
      <c r="C218" s="39"/>
      <c r="D218" s="39"/>
      <c r="E218" s="39"/>
      <c r="F218" s="39"/>
      <c r="G218" s="39">
        <f t="shared" si="40"/>
        <v>0</v>
      </c>
      <c r="H218" s="40">
        <f t="shared" si="41"/>
        <v>0</v>
      </c>
      <c r="I218" s="40">
        <f t="shared" si="42"/>
        <v>0</v>
      </c>
      <c r="J218" s="40">
        <f t="shared" si="38"/>
        <v>0</v>
      </c>
      <c r="K218" s="40"/>
      <c r="L218" s="40">
        <f t="shared" si="39"/>
        <v>0</v>
      </c>
      <c r="O218" s="92"/>
      <c r="P218" s="90"/>
      <c r="Q218" s="90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</row>
    <row r="219" spans="1:123" s="14" customFormat="1" x14ac:dyDescent="0.25">
      <c r="A219" s="31"/>
      <c r="B219" s="39"/>
      <c r="C219" s="39"/>
      <c r="D219" s="39"/>
      <c r="E219" s="39"/>
      <c r="F219" s="39"/>
      <c r="G219" s="39">
        <f t="shared" si="40"/>
        <v>0</v>
      </c>
      <c r="H219" s="40">
        <f t="shared" si="41"/>
        <v>0</v>
      </c>
      <c r="I219" s="40">
        <f t="shared" si="42"/>
        <v>0</v>
      </c>
      <c r="J219" s="40">
        <f t="shared" si="38"/>
        <v>0</v>
      </c>
      <c r="K219" s="40"/>
      <c r="L219" s="40">
        <f t="shared" si="39"/>
        <v>0</v>
      </c>
      <c r="O219" s="92"/>
      <c r="P219" s="90"/>
      <c r="Q219" s="90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</row>
    <row r="220" spans="1:123" s="14" customFormat="1" x14ac:dyDescent="0.25">
      <c r="A220" s="58"/>
      <c r="B220" s="41"/>
      <c r="C220" s="41"/>
      <c r="D220" s="41"/>
      <c r="E220" s="41"/>
      <c r="F220" s="41"/>
      <c r="G220" s="41">
        <f t="shared" si="40"/>
        <v>0</v>
      </c>
      <c r="H220" s="42">
        <f>30*G220</f>
        <v>0</v>
      </c>
      <c r="I220" s="69">
        <f>(H220*$I$200)</f>
        <v>0</v>
      </c>
      <c r="J220" s="69">
        <f t="shared" si="38"/>
        <v>0</v>
      </c>
      <c r="K220" s="45"/>
      <c r="L220" s="45">
        <f t="shared" si="39"/>
        <v>0</v>
      </c>
      <c r="O220" s="92"/>
      <c r="P220" s="90"/>
      <c r="Q220" s="90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</row>
    <row r="221" spans="1:123" s="14" customFormat="1" x14ac:dyDescent="0.25">
      <c r="A221" s="43" t="s">
        <v>291</v>
      </c>
      <c r="B221" s="46" t="s">
        <v>11</v>
      </c>
      <c r="C221" s="46" t="s">
        <v>11</v>
      </c>
      <c r="D221" s="46" t="s">
        <v>11</v>
      </c>
      <c r="E221" s="46" t="s">
        <v>11</v>
      </c>
      <c r="F221" s="46" t="s">
        <v>11</v>
      </c>
      <c r="G221" s="46" t="s">
        <v>11</v>
      </c>
      <c r="H221" s="44">
        <f>SUM(H203:H220)</f>
        <v>0</v>
      </c>
      <c r="I221" s="47">
        <f>SUM(I203:I220)</f>
        <v>0</v>
      </c>
      <c r="J221" s="47">
        <f>SUM(J203:J220)</f>
        <v>0</v>
      </c>
      <c r="K221" s="47">
        <f>SUM(K203:K220)</f>
        <v>0</v>
      </c>
      <c r="L221" s="44">
        <f>SUM(L203:L220)</f>
        <v>0</v>
      </c>
      <c r="O221" s="92"/>
      <c r="P221" s="90"/>
      <c r="Q221" s="90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</row>
    <row r="222" spans="1:123" s="14" customFormat="1" x14ac:dyDescent="0.25">
      <c r="A222" s="36" t="s">
        <v>299</v>
      </c>
      <c r="B222"/>
      <c r="C222"/>
      <c r="D222"/>
      <c r="E222"/>
      <c r="F222"/>
      <c r="G222"/>
      <c r="H222"/>
      <c r="I222"/>
      <c r="J222"/>
      <c r="K222"/>
      <c r="L222"/>
      <c r="M222"/>
      <c r="N222" s="93"/>
      <c r="O222" s="92"/>
      <c r="P222" s="90"/>
      <c r="Q222" s="90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</row>
    <row r="223" spans="1:123" s="14" customFormat="1" x14ac:dyDescent="0.25">
      <c r="A223" s="36"/>
      <c r="B223"/>
      <c r="C223"/>
      <c r="D223"/>
      <c r="E223"/>
      <c r="F223"/>
      <c r="G223"/>
      <c r="H223"/>
      <c r="I223"/>
      <c r="J223"/>
      <c r="K223"/>
      <c r="L223"/>
      <c r="M223"/>
      <c r="N223" s="93"/>
      <c r="O223" s="92"/>
      <c r="P223" s="90"/>
      <c r="Q223" s="90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</row>
    <row r="224" spans="1:123" s="14" customFormat="1" x14ac:dyDescent="0.25">
      <c r="A224" t="s">
        <v>337</v>
      </c>
      <c r="B224"/>
      <c r="C224"/>
      <c r="D224"/>
      <c r="E224"/>
      <c r="F224"/>
      <c r="G224"/>
      <c r="H224"/>
      <c r="I224"/>
      <c r="J224"/>
      <c r="K224"/>
      <c r="L224"/>
      <c r="M224"/>
      <c r="N224" s="93"/>
      <c r="O224" s="92"/>
      <c r="P224" s="90"/>
      <c r="Q224" s="90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</row>
    <row r="225" spans="1:123" s="14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 s="93"/>
      <c r="O225" s="92"/>
      <c r="P225" s="90"/>
      <c r="Q225" s="90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</row>
    <row r="226" spans="1:123" s="14" customFormat="1" x14ac:dyDescent="0.25">
      <c r="A226" s="6" t="s">
        <v>287</v>
      </c>
      <c r="B226" s="6"/>
      <c r="C226" s="6"/>
      <c r="D226" s="4"/>
      <c r="E226" s="4"/>
      <c r="F226" s="4"/>
      <c r="G226"/>
      <c r="H226"/>
      <c r="I226"/>
      <c r="J226"/>
      <c r="K226"/>
      <c r="L226"/>
      <c r="M226"/>
      <c r="N226" s="93"/>
      <c r="O226" s="92"/>
      <c r="P226" s="90"/>
      <c r="Q226" s="90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</row>
    <row r="227" spans="1:123" s="14" customFormat="1" x14ac:dyDescent="0.25">
      <c r="A227"/>
      <c r="B227"/>
      <c r="C227"/>
      <c r="D227"/>
      <c r="E227"/>
      <c r="F227"/>
      <c r="G227"/>
      <c r="H227"/>
      <c r="I227" s="37">
        <v>0.17199999999999999</v>
      </c>
      <c r="J227" s="37">
        <v>2.4500000000000001E-2</v>
      </c>
      <c r="K227" s="37"/>
      <c r="L227"/>
      <c r="M227"/>
      <c r="N227" s="93"/>
      <c r="O227" s="92"/>
      <c r="P227" s="90"/>
      <c r="Q227" s="90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</row>
    <row r="228" spans="1:123" s="14" customFormat="1" ht="32.25" customHeight="1" x14ac:dyDescent="0.25">
      <c r="A228" s="109" t="s">
        <v>297</v>
      </c>
      <c r="B228" s="104" t="s">
        <v>289</v>
      </c>
      <c r="C228" s="105"/>
      <c r="D228" s="105"/>
      <c r="E228" s="105"/>
      <c r="F228" s="106"/>
      <c r="G228" s="109" t="s">
        <v>292</v>
      </c>
      <c r="H228" s="115" t="s">
        <v>298</v>
      </c>
      <c r="I228" s="116"/>
      <c r="J228" s="116"/>
      <c r="K228" s="117"/>
      <c r="L228" s="111" t="s">
        <v>290</v>
      </c>
      <c r="O228" s="94"/>
      <c r="P228" s="90"/>
      <c r="Q228" s="90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</row>
    <row r="229" spans="1:123" s="14" customFormat="1" ht="22.5" customHeight="1" x14ac:dyDescent="0.25">
      <c r="A229" s="110"/>
      <c r="B229" s="26" t="s">
        <v>324</v>
      </c>
      <c r="C229" s="26" t="s">
        <v>354</v>
      </c>
      <c r="D229" s="26" t="s">
        <v>355</v>
      </c>
      <c r="E229" s="26" t="s">
        <v>325</v>
      </c>
      <c r="F229" s="26" t="s">
        <v>326</v>
      </c>
      <c r="G229" s="110"/>
      <c r="H229" s="51" t="s">
        <v>295</v>
      </c>
      <c r="I229" s="67" t="s">
        <v>293</v>
      </c>
      <c r="J229" s="67" t="s">
        <v>294</v>
      </c>
      <c r="K229" s="98" t="s">
        <v>437</v>
      </c>
      <c r="L229" s="112"/>
      <c r="O229" s="92"/>
      <c r="P229" s="90"/>
      <c r="Q229" s="90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79"/>
      <c r="DR229" s="79"/>
      <c r="DS229" s="79"/>
    </row>
    <row r="230" spans="1:123" s="14" customFormat="1" x14ac:dyDescent="0.25">
      <c r="A230" s="54" t="s">
        <v>327</v>
      </c>
      <c r="B230" s="49"/>
      <c r="C230" s="49"/>
      <c r="D230" s="49"/>
      <c r="E230" s="49"/>
      <c r="F230" s="49"/>
      <c r="G230" s="39">
        <f>SUM(B230:F230)</f>
        <v>0</v>
      </c>
      <c r="H230" s="62">
        <f>18.3*G230</f>
        <v>0</v>
      </c>
      <c r="I230" s="50">
        <f>(H230*$I$227)</f>
        <v>0</v>
      </c>
      <c r="J230" s="50">
        <f t="shared" ref="J230:J247" si="43">(H230*$J$227)</f>
        <v>0</v>
      </c>
      <c r="K230" s="50"/>
      <c r="L230" s="38">
        <f>SUM(H230:K230)</f>
        <v>0</v>
      </c>
      <c r="O230" s="92"/>
      <c r="P230" s="90"/>
      <c r="Q230" s="90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79"/>
      <c r="DR230" s="79"/>
      <c r="DS230" s="79"/>
    </row>
    <row r="231" spans="1:123" s="14" customFormat="1" x14ac:dyDescent="0.25">
      <c r="A231" s="31"/>
      <c r="B231" s="39"/>
      <c r="C231" s="39"/>
      <c r="D231" s="39"/>
      <c r="E231" s="39"/>
      <c r="F231" s="39"/>
      <c r="G231" s="39">
        <f>SUM(B231:F231)</f>
        <v>0</v>
      </c>
      <c r="H231" s="40">
        <f>30*G231</f>
        <v>0</v>
      </c>
      <c r="I231" s="40">
        <f t="shared" ref="I231:I247" si="44">(H231*$I$227)</f>
        <v>0</v>
      </c>
      <c r="J231" s="40">
        <f t="shared" si="43"/>
        <v>0</v>
      </c>
      <c r="K231" s="40"/>
      <c r="L231" s="102">
        <f t="shared" ref="L231:L247" si="45">SUM(H231:K231)</f>
        <v>0</v>
      </c>
      <c r="O231" s="92"/>
      <c r="P231" s="90"/>
      <c r="Q231" s="90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</row>
    <row r="232" spans="1:123" s="14" customFormat="1" x14ac:dyDescent="0.25">
      <c r="A232" s="31"/>
      <c r="B232" s="39"/>
      <c r="C232" s="39"/>
      <c r="D232" s="39"/>
      <c r="E232" s="39"/>
      <c r="F232" s="39"/>
      <c r="G232" s="39">
        <f t="shared" ref="G232:G247" si="46">SUM(B232:F232)</f>
        <v>0</v>
      </c>
      <c r="H232" s="40">
        <f t="shared" ref="H232:H246" si="47">30*G232</f>
        <v>0</v>
      </c>
      <c r="I232" s="40">
        <f t="shared" si="44"/>
        <v>0</v>
      </c>
      <c r="J232" s="40">
        <f t="shared" si="43"/>
        <v>0</v>
      </c>
      <c r="K232" s="40"/>
      <c r="L232" s="40">
        <f>SUM(H232:K232)</f>
        <v>0</v>
      </c>
      <c r="O232" s="92"/>
      <c r="P232" s="90"/>
      <c r="Q232" s="90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</row>
    <row r="233" spans="1:123" s="14" customFormat="1" x14ac:dyDescent="0.25">
      <c r="A233" s="31"/>
      <c r="B233" s="39"/>
      <c r="C233" s="39"/>
      <c r="D233" s="39"/>
      <c r="E233" s="39"/>
      <c r="F233" s="39"/>
      <c r="G233" s="39">
        <f t="shared" si="46"/>
        <v>0</v>
      </c>
      <c r="H233" s="40">
        <f t="shared" si="47"/>
        <v>0</v>
      </c>
      <c r="I233" s="40">
        <f t="shared" si="44"/>
        <v>0</v>
      </c>
      <c r="J233" s="40">
        <f t="shared" si="43"/>
        <v>0</v>
      </c>
      <c r="K233" s="40"/>
      <c r="L233" s="40">
        <f t="shared" si="45"/>
        <v>0</v>
      </c>
      <c r="N233" s="97"/>
      <c r="O233" s="92"/>
      <c r="P233" s="90"/>
      <c r="Q233" s="90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</row>
    <row r="234" spans="1:123" s="14" customFormat="1" x14ac:dyDescent="0.25">
      <c r="A234" s="31"/>
      <c r="B234" s="39"/>
      <c r="C234" s="39"/>
      <c r="D234" s="39"/>
      <c r="E234" s="39"/>
      <c r="F234" s="39"/>
      <c r="G234" s="39">
        <f t="shared" si="46"/>
        <v>0</v>
      </c>
      <c r="H234" s="40">
        <f t="shared" si="47"/>
        <v>0</v>
      </c>
      <c r="I234" s="40">
        <f t="shared" si="44"/>
        <v>0</v>
      </c>
      <c r="J234" s="40">
        <f t="shared" si="43"/>
        <v>0</v>
      </c>
      <c r="K234" s="40"/>
      <c r="L234" s="40">
        <f t="shared" si="45"/>
        <v>0</v>
      </c>
      <c r="O234" s="92"/>
      <c r="P234" s="90"/>
      <c r="Q234" s="90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</row>
    <row r="235" spans="1:123" s="14" customFormat="1" x14ac:dyDescent="0.25">
      <c r="A235" s="31"/>
      <c r="B235" s="39"/>
      <c r="C235" s="39"/>
      <c r="D235" s="39"/>
      <c r="E235" s="39"/>
      <c r="F235" s="39"/>
      <c r="G235" s="39">
        <f t="shared" si="46"/>
        <v>0</v>
      </c>
      <c r="H235" s="40">
        <f t="shared" si="47"/>
        <v>0</v>
      </c>
      <c r="I235" s="40">
        <f t="shared" si="44"/>
        <v>0</v>
      </c>
      <c r="J235" s="40">
        <f t="shared" si="43"/>
        <v>0</v>
      </c>
      <c r="K235" s="40"/>
      <c r="L235" s="40">
        <f t="shared" si="45"/>
        <v>0</v>
      </c>
      <c r="O235" s="92"/>
      <c r="P235" s="90"/>
      <c r="Q235" s="90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</row>
    <row r="236" spans="1:123" s="14" customFormat="1" x14ac:dyDescent="0.25">
      <c r="A236" s="31"/>
      <c r="B236" s="39"/>
      <c r="C236" s="39"/>
      <c r="D236" s="39"/>
      <c r="E236" s="39"/>
      <c r="F236" s="39"/>
      <c r="G236" s="39">
        <f t="shared" si="46"/>
        <v>0</v>
      </c>
      <c r="H236" s="40">
        <f t="shared" si="47"/>
        <v>0</v>
      </c>
      <c r="I236" s="40">
        <f t="shared" si="44"/>
        <v>0</v>
      </c>
      <c r="J236" s="40">
        <f t="shared" si="43"/>
        <v>0</v>
      </c>
      <c r="K236" s="40"/>
      <c r="L236" s="40">
        <f t="shared" si="45"/>
        <v>0</v>
      </c>
      <c r="O236" s="92"/>
      <c r="P236" s="90"/>
      <c r="Q236" s="90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</row>
    <row r="237" spans="1:123" s="14" customFormat="1" x14ac:dyDescent="0.25">
      <c r="A237" s="31"/>
      <c r="B237" s="39"/>
      <c r="C237" s="39"/>
      <c r="D237" s="39"/>
      <c r="E237" s="39"/>
      <c r="F237" s="39"/>
      <c r="G237" s="39">
        <f t="shared" si="46"/>
        <v>0</v>
      </c>
      <c r="H237" s="40">
        <f t="shared" si="47"/>
        <v>0</v>
      </c>
      <c r="I237" s="40">
        <f t="shared" si="44"/>
        <v>0</v>
      </c>
      <c r="J237" s="40">
        <f t="shared" si="43"/>
        <v>0</v>
      </c>
      <c r="K237" s="40"/>
      <c r="L237" s="40">
        <f t="shared" si="45"/>
        <v>0</v>
      </c>
      <c r="O237" s="92"/>
      <c r="P237" s="90"/>
      <c r="Q237" s="90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</row>
    <row r="238" spans="1:123" s="14" customFormat="1" x14ac:dyDescent="0.25">
      <c r="A238" s="31"/>
      <c r="B238" s="39"/>
      <c r="C238" s="39"/>
      <c r="D238" s="39"/>
      <c r="E238" s="39"/>
      <c r="F238" s="39"/>
      <c r="G238" s="39">
        <f t="shared" si="46"/>
        <v>0</v>
      </c>
      <c r="H238" s="40">
        <f t="shared" si="47"/>
        <v>0</v>
      </c>
      <c r="I238" s="40">
        <f t="shared" si="44"/>
        <v>0</v>
      </c>
      <c r="J238" s="40">
        <f t="shared" si="43"/>
        <v>0</v>
      </c>
      <c r="K238" s="40"/>
      <c r="L238" s="40">
        <f t="shared" si="45"/>
        <v>0</v>
      </c>
      <c r="O238" s="92"/>
      <c r="P238" s="90"/>
      <c r="Q238" s="90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</row>
    <row r="239" spans="1:123" s="14" customFormat="1" x14ac:dyDescent="0.25">
      <c r="A239" s="31"/>
      <c r="B239" s="39"/>
      <c r="C239" s="39"/>
      <c r="D239" s="39"/>
      <c r="E239" s="39"/>
      <c r="F239" s="39"/>
      <c r="G239" s="39">
        <f t="shared" si="46"/>
        <v>0</v>
      </c>
      <c r="H239" s="40">
        <f t="shared" si="47"/>
        <v>0</v>
      </c>
      <c r="I239" s="40">
        <f t="shared" si="44"/>
        <v>0</v>
      </c>
      <c r="J239" s="40">
        <f t="shared" si="43"/>
        <v>0</v>
      </c>
      <c r="K239" s="40"/>
      <c r="L239" s="40">
        <f t="shared" si="45"/>
        <v>0</v>
      </c>
      <c r="O239" s="92"/>
      <c r="P239" s="90"/>
      <c r="Q239" s="90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</row>
    <row r="240" spans="1:123" s="14" customFormat="1" x14ac:dyDescent="0.25">
      <c r="A240" s="31"/>
      <c r="B240" s="39"/>
      <c r="C240" s="39"/>
      <c r="D240" s="39"/>
      <c r="E240" s="39"/>
      <c r="F240" s="39"/>
      <c r="G240" s="39">
        <f t="shared" si="46"/>
        <v>0</v>
      </c>
      <c r="H240" s="40">
        <f t="shared" si="47"/>
        <v>0</v>
      </c>
      <c r="I240" s="40">
        <f t="shared" si="44"/>
        <v>0</v>
      </c>
      <c r="J240" s="40">
        <f t="shared" si="43"/>
        <v>0</v>
      </c>
      <c r="K240" s="40"/>
      <c r="L240" s="40">
        <f t="shared" si="45"/>
        <v>0</v>
      </c>
      <c r="O240" s="92"/>
      <c r="P240" s="90"/>
      <c r="Q240" s="90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</row>
    <row r="241" spans="1:123" s="14" customFormat="1" x14ac:dyDescent="0.25">
      <c r="A241" s="31"/>
      <c r="B241" s="39"/>
      <c r="C241" s="39"/>
      <c r="D241" s="39"/>
      <c r="E241" s="39"/>
      <c r="F241" s="39"/>
      <c r="G241" s="39">
        <f t="shared" si="46"/>
        <v>0</v>
      </c>
      <c r="H241" s="40">
        <f t="shared" si="47"/>
        <v>0</v>
      </c>
      <c r="I241" s="40">
        <f t="shared" si="44"/>
        <v>0</v>
      </c>
      <c r="J241" s="40">
        <f t="shared" si="43"/>
        <v>0</v>
      </c>
      <c r="K241" s="40"/>
      <c r="L241" s="40">
        <f t="shared" si="45"/>
        <v>0</v>
      </c>
      <c r="O241" s="92"/>
      <c r="P241" s="90"/>
      <c r="Q241" s="90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</row>
    <row r="242" spans="1:123" s="14" customFormat="1" x14ac:dyDescent="0.25">
      <c r="A242" s="31"/>
      <c r="B242" s="39"/>
      <c r="C242" s="39"/>
      <c r="D242" s="39"/>
      <c r="E242" s="39"/>
      <c r="F242" s="39"/>
      <c r="G242" s="39">
        <f t="shared" si="46"/>
        <v>0</v>
      </c>
      <c r="H242" s="40">
        <f t="shared" si="47"/>
        <v>0</v>
      </c>
      <c r="I242" s="40">
        <f t="shared" si="44"/>
        <v>0</v>
      </c>
      <c r="J242" s="40">
        <f t="shared" si="43"/>
        <v>0</v>
      </c>
      <c r="K242" s="40"/>
      <c r="L242" s="40">
        <f t="shared" si="45"/>
        <v>0</v>
      </c>
      <c r="O242" s="92"/>
      <c r="P242" s="90"/>
      <c r="Q242" s="90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</row>
    <row r="243" spans="1:123" s="14" customFormat="1" x14ac:dyDescent="0.25">
      <c r="A243" s="31"/>
      <c r="B243" s="39"/>
      <c r="C243" s="39"/>
      <c r="D243" s="39"/>
      <c r="E243" s="39"/>
      <c r="F243" s="39"/>
      <c r="G243" s="39">
        <f t="shared" si="46"/>
        <v>0</v>
      </c>
      <c r="H243" s="40">
        <f t="shared" si="47"/>
        <v>0</v>
      </c>
      <c r="I243" s="40">
        <f t="shared" si="44"/>
        <v>0</v>
      </c>
      <c r="J243" s="40">
        <f t="shared" si="43"/>
        <v>0</v>
      </c>
      <c r="K243" s="40"/>
      <c r="L243" s="40">
        <f t="shared" si="45"/>
        <v>0</v>
      </c>
      <c r="O243" s="92"/>
      <c r="P243" s="90"/>
      <c r="Q243" s="90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</row>
    <row r="244" spans="1:123" s="14" customFormat="1" x14ac:dyDescent="0.25">
      <c r="A244" s="31"/>
      <c r="B244" s="39"/>
      <c r="C244" s="39"/>
      <c r="D244" s="39"/>
      <c r="E244" s="39"/>
      <c r="F244" s="39"/>
      <c r="G244" s="39">
        <f t="shared" si="46"/>
        <v>0</v>
      </c>
      <c r="H244" s="40">
        <f t="shared" si="47"/>
        <v>0</v>
      </c>
      <c r="I244" s="40">
        <f t="shared" si="44"/>
        <v>0</v>
      </c>
      <c r="J244" s="40">
        <f t="shared" si="43"/>
        <v>0</v>
      </c>
      <c r="K244" s="40"/>
      <c r="L244" s="40">
        <f t="shared" si="45"/>
        <v>0</v>
      </c>
      <c r="O244" s="92"/>
      <c r="P244" s="90"/>
      <c r="Q244" s="90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</row>
    <row r="245" spans="1:123" s="14" customFormat="1" x14ac:dyDescent="0.25">
      <c r="A245" s="31"/>
      <c r="B245" s="39"/>
      <c r="C245" s="39"/>
      <c r="D245" s="39"/>
      <c r="E245" s="39"/>
      <c r="F245" s="39"/>
      <c r="G245" s="39">
        <f t="shared" si="46"/>
        <v>0</v>
      </c>
      <c r="H245" s="40">
        <f t="shared" si="47"/>
        <v>0</v>
      </c>
      <c r="I245" s="40">
        <f t="shared" si="44"/>
        <v>0</v>
      </c>
      <c r="J245" s="40">
        <f t="shared" si="43"/>
        <v>0</v>
      </c>
      <c r="K245" s="40"/>
      <c r="L245" s="40">
        <f t="shared" si="45"/>
        <v>0</v>
      </c>
      <c r="O245" s="92"/>
      <c r="P245" s="90"/>
      <c r="Q245" s="90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</row>
    <row r="246" spans="1:123" s="14" customFormat="1" x14ac:dyDescent="0.25">
      <c r="A246" s="31"/>
      <c r="B246" s="39"/>
      <c r="C246" s="39"/>
      <c r="D246" s="39"/>
      <c r="E246" s="39"/>
      <c r="F246" s="39"/>
      <c r="G246" s="39">
        <f t="shared" si="46"/>
        <v>0</v>
      </c>
      <c r="H246" s="40">
        <f t="shared" si="47"/>
        <v>0</v>
      </c>
      <c r="I246" s="40">
        <f t="shared" si="44"/>
        <v>0</v>
      </c>
      <c r="J246" s="40">
        <f t="shared" si="43"/>
        <v>0</v>
      </c>
      <c r="K246" s="40"/>
      <c r="L246" s="40">
        <f t="shared" si="45"/>
        <v>0</v>
      </c>
      <c r="O246" s="92"/>
      <c r="P246" s="90"/>
      <c r="Q246" s="90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</row>
    <row r="247" spans="1:123" s="14" customFormat="1" x14ac:dyDescent="0.25">
      <c r="A247" s="58"/>
      <c r="B247" s="41"/>
      <c r="C247" s="41"/>
      <c r="D247" s="41"/>
      <c r="E247" s="41"/>
      <c r="F247" s="41"/>
      <c r="G247" s="41">
        <f t="shared" si="46"/>
        <v>0</v>
      </c>
      <c r="H247" s="42">
        <f>30*G247</f>
        <v>0</v>
      </c>
      <c r="I247" s="69">
        <f t="shared" si="44"/>
        <v>0</v>
      </c>
      <c r="J247" s="69">
        <f t="shared" si="43"/>
        <v>0</v>
      </c>
      <c r="K247" s="50"/>
      <c r="L247" s="45">
        <f t="shared" si="45"/>
        <v>0</v>
      </c>
      <c r="O247" s="92"/>
      <c r="P247" s="90"/>
      <c r="Q247" s="90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</row>
    <row r="248" spans="1:123" s="14" customFormat="1" x14ac:dyDescent="0.25">
      <c r="A248" s="43" t="s">
        <v>291</v>
      </c>
      <c r="B248" s="46" t="s">
        <v>11</v>
      </c>
      <c r="C248" s="46" t="s">
        <v>11</v>
      </c>
      <c r="D248" s="46" t="s">
        <v>11</v>
      </c>
      <c r="E248" s="46" t="s">
        <v>11</v>
      </c>
      <c r="F248" s="46" t="s">
        <v>11</v>
      </c>
      <c r="G248" s="46" t="s">
        <v>11</v>
      </c>
      <c r="H248" s="44">
        <f>SUM(H230:H247)</f>
        <v>0</v>
      </c>
      <c r="I248" s="47">
        <f>SUM(I230:I247)</f>
        <v>0</v>
      </c>
      <c r="J248" s="47">
        <f>SUM(J230:J247)</f>
        <v>0</v>
      </c>
      <c r="K248" s="44">
        <f>SUM(K230:K247)</f>
        <v>0</v>
      </c>
      <c r="L248" s="44">
        <f>SUM(L230:L247)</f>
        <v>0</v>
      </c>
      <c r="O248" s="92"/>
      <c r="P248" s="90"/>
      <c r="Q248" s="90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</row>
    <row r="249" spans="1:123" s="14" customFormat="1" x14ac:dyDescent="0.25">
      <c r="A249" s="36" t="s">
        <v>299</v>
      </c>
      <c r="B249"/>
      <c r="C249"/>
      <c r="D249"/>
      <c r="E249"/>
      <c r="F249"/>
      <c r="G249"/>
      <c r="H249"/>
      <c r="I249"/>
      <c r="J249"/>
      <c r="K249"/>
      <c r="L249"/>
      <c r="M249"/>
      <c r="N249" s="93"/>
      <c r="O249" s="92"/>
      <c r="P249" s="90"/>
      <c r="Q249" s="90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</row>
    <row r="250" spans="1:123" s="14" customFormat="1" x14ac:dyDescent="0.25">
      <c r="A250" s="36"/>
      <c r="B250"/>
      <c r="C250"/>
      <c r="D250"/>
      <c r="E250"/>
      <c r="F250"/>
      <c r="G250"/>
      <c r="H250"/>
      <c r="I250"/>
      <c r="J250"/>
      <c r="K250"/>
      <c r="L250"/>
      <c r="M250"/>
      <c r="N250" s="93"/>
      <c r="O250" s="92"/>
      <c r="P250" s="90"/>
      <c r="Q250" s="90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</row>
    <row r="251" spans="1:123" s="14" customFormat="1" x14ac:dyDescent="0.25">
      <c r="A251" t="s">
        <v>338</v>
      </c>
      <c r="B251"/>
      <c r="C251"/>
      <c r="D251"/>
      <c r="E251"/>
      <c r="F251"/>
      <c r="G251"/>
      <c r="H251"/>
      <c r="I251"/>
      <c r="J251"/>
      <c r="K251"/>
      <c r="L251"/>
      <c r="M251"/>
      <c r="N251" s="93"/>
      <c r="O251" s="92"/>
      <c r="P251" s="90"/>
      <c r="Q251" s="90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</row>
    <row r="252" spans="1:123" s="14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 s="93"/>
      <c r="O252" s="92"/>
      <c r="P252" s="90"/>
      <c r="Q252" s="90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</row>
    <row r="253" spans="1:123" s="14" customFormat="1" x14ac:dyDescent="0.25">
      <c r="A253" s="6" t="s">
        <v>287</v>
      </c>
      <c r="B253" s="6"/>
      <c r="C253" s="6"/>
      <c r="D253" s="4"/>
      <c r="E253" s="4"/>
      <c r="F253" s="4"/>
      <c r="G253"/>
      <c r="H253"/>
      <c r="I253"/>
      <c r="J253"/>
      <c r="K253"/>
      <c r="L253"/>
      <c r="M253"/>
      <c r="N253" s="93"/>
      <c r="O253" s="92"/>
      <c r="P253" s="90"/>
      <c r="Q253" s="90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</row>
    <row r="254" spans="1:123" s="14" customFormat="1" x14ac:dyDescent="0.25">
      <c r="A254"/>
      <c r="B254"/>
      <c r="C254"/>
      <c r="D254"/>
      <c r="E254"/>
      <c r="F254"/>
      <c r="G254"/>
      <c r="H254"/>
      <c r="I254" s="37">
        <v>0.17199999999999999</v>
      </c>
      <c r="J254" s="37">
        <v>2.4500000000000001E-2</v>
      </c>
      <c r="K254" s="37"/>
      <c r="L254"/>
      <c r="M254"/>
      <c r="N254" s="93"/>
      <c r="O254" s="92"/>
      <c r="P254" s="90"/>
      <c r="Q254" s="90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</row>
    <row r="255" spans="1:123" ht="31.5" customHeight="1" x14ac:dyDescent="0.25">
      <c r="A255" s="109" t="s">
        <v>297</v>
      </c>
      <c r="B255" s="113" t="s">
        <v>289</v>
      </c>
      <c r="C255" s="114"/>
      <c r="D255" s="109" t="s">
        <v>292</v>
      </c>
      <c r="E255" s="115" t="s">
        <v>298</v>
      </c>
      <c r="F255" s="116"/>
      <c r="G255" s="116"/>
      <c r="H255" s="117"/>
      <c r="I255" s="111" t="s">
        <v>290</v>
      </c>
      <c r="O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  <c r="CG255" s="75"/>
      <c r="CH255" s="75"/>
      <c r="CI255" s="75"/>
      <c r="CJ255" s="75"/>
      <c r="CK255" s="75"/>
      <c r="CL255" s="75"/>
      <c r="CM255" s="75"/>
      <c r="CN255" s="75"/>
      <c r="CO255" s="75"/>
    </row>
    <row r="256" spans="1:123" x14ac:dyDescent="0.25">
      <c r="A256" s="110"/>
      <c r="B256" s="26" t="s">
        <v>356</v>
      </c>
      <c r="C256" s="26" t="s">
        <v>357</v>
      </c>
      <c r="D256" s="110"/>
      <c r="E256" s="51" t="s">
        <v>295</v>
      </c>
      <c r="F256" s="70" t="s">
        <v>293</v>
      </c>
      <c r="G256" s="70" t="s">
        <v>294</v>
      </c>
      <c r="H256" s="98" t="s">
        <v>437</v>
      </c>
      <c r="I256" s="112"/>
      <c r="O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  <c r="CC256" s="75"/>
      <c r="CD256" s="75"/>
      <c r="CE256" s="75"/>
      <c r="CF256" s="75"/>
      <c r="CG256" s="75"/>
      <c r="CH256" s="75"/>
      <c r="CI256" s="75"/>
      <c r="CJ256" s="75"/>
      <c r="CK256" s="75"/>
      <c r="CL256" s="75"/>
      <c r="CM256" s="75"/>
      <c r="CN256" s="75"/>
      <c r="CO256" s="75"/>
    </row>
    <row r="257" spans="1:93" x14ac:dyDescent="0.25">
      <c r="A257" s="54" t="s">
        <v>327</v>
      </c>
      <c r="B257" s="49"/>
      <c r="C257" s="49"/>
      <c r="D257" s="39">
        <f>SUM(B257:C257)</f>
        <v>0</v>
      </c>
      <c r="E257" s="62">
        <f>18.3*D257</f>
        <v>0</v>
      </c>
      <c r="F257" s="50">
        <f>(E257*$I$254)</f>
        <v>0</v>
      </c>
      <c r="G257" s="50">
        <f>(E257*$J$254)</f>
        <v>0</v>
      </c>
      <c r="H257" s="50"/>
      <c r="I257" s="38">
        <f>SUM(E257:H257)</f>
        <v>0</v>
      </c>
      <c r="O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75"/>
    </row>
    <row r="258" spans="1:93" x14ac:dyDescent="0.25">
      <c r="A258" s="31"/>
      <c r="B258" s="39"/>
      <c r="C258" s="39"/>
      <c r="D258" s="39">
        <f t="shared" ref="D258:D274" si="48">SUM(B258:C258)</f>
        <v>0</v>
      </c>
      <c r="E258" s="40">
        <f>30*D258</f>
        <v>0</v>
      </c>
      <c r="F258" s="40">
        <f>(E258*$I$254)</f>
        <v>0</v>
      </c>
      <c r="G258" s="40">
        <f>(E258*$J$254)</f>
        <v>0</v>
      </c>
      <c r="H258" s="40"/>
      <c r="I258" s="102">
        <f t="shared" ref="I258:I274" si="49">SUM(E258:H258)</f>
        <v>0</v>
      </c>
      <c r="O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75"/>
    </row>
    <row r="259" spans="1:93" x14ac:dyDescent="0.25">
      <c r="A259" s="31"/>
      <c r="B259" s="39"/>
      <c r="C259" s="39"/>
      <c r="D259" s="39">
        <f>SUM(B259:C259)</f>
        <v>0</v>
      </c>
      <c r="E259" s="40">
        <f>30*D259</f>
        <v>0</v>
      </c>
      <c r="F259" s="40">
        <f t="shared" ref="F259:F273" si="50">(E259*$I$254)</f>
        <v>0</v>
      </c>
      <c r="G259" s="40">
        <f t="shared" ref="G259:G273" si="51">(E259*$J$254)</f>
        <v>0</v>
      </c>
      <c r="H259" s="40"/>
      <c r="I259" s="40">
        <f t="shared" si="49"/>
        <v>0</v>
      </c>
      <c r="O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  <c r="CC259" s="75"/>
      <c r="CD259" s="75"/>
      <c r="CE259" s="75"/>
      <c r="CF259" s="75"/>
      <c r="CG259" s="75"/>
      <c r="CH259" s="75"/>
      <c r="CI259" s="75"/>
      <c r="CJ259" s="75"/>
      <c r="CK259" s="75"/>
      <c r="CL259" s="75"/>
      <c r="CM259" s="75"/>
      <c r="CN259" s="75"/>
      <c r="CO259" s="75"/>
    </row>
    <row r="260" spans="1:93" x14ac:dyDescent="0.25">
      <c r="A260" s="31"/>
      <c r="B260" s="39"/>
      <c r="C260" s="39"/>
      <c r="D260" s="39">
        <f t="shared" si="48"/>
        <v>0</v>
      </c>
      <c r="E260" s="40">
        <f t="shared" ref="E260:E273" si="52">30*D260</f>
        <v>0</v>
      </c>
      <c r="F260" s="40">
        <f t="shared" si="50"/>
        <v>0</v>
      </c>
      <c r="G260" s="40">
        <f t="shared" si="51"/>
        <v>0</v>
      </c>
      <c r="H260" s="40"/>
      <c r="I260" s="40">
        <f t="shared" si="49"/>
        <v>0</v>
      </c>
      <c r="O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  <c r="CC260" s="75"/>
      <c r="CD260" s="75"/>
      <c r="CE260" s="75"/>
      <c r="CF260" s="75"/>
      <c r="CG260" s="75"/>
      <c r="CH260" s="75"/>
      <c r="CI260" s="75"/>
      <c r="CJ260" s="75"/>
      <c r="CK260" s="75"/>
      <c r="CL260" s="75"/>
      <c r="CM260" s="75"/>
      <c r="CN260" s="75"/>
      <c r="CO260" s="75"/>
    </row>
    <row r="261" spans="1:93" x14ac:dyDescent="0.25">
      <c r="A261" s="31"/>
      <c r="B261" s="39"/>
      <c r="C261" s="39"/>
      <c r="D261" s="39">
        <f t="shared" si="48"/>
        <v>0</v>
      </c>
      <c r="E261" s="40">
        <f t="shared" si="52"/>
        <v>0</v>
      </c>
      <c r="F261" s="40">
        <f t="shared" si="50"/>
        <v>0</v>
      </c>
      <c r="G261" s="40">
        <f t="shared" si="51"/>
        <v>0</v>
      </c>
      <c r="H261" s="40"/>
      <c r="I261" s="40">
        <f t="shared" si="49"/>
        <v>0</v>
      </c>
      <c r="O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  <c r="CC261" s="75"/>
      <c r="CD261" s="75"/>
      <c r="CE261" s="75"/>
      <c r="CF261" s="75"/>
      <c r="CG261" s="75"/>
      <c r="CH261" s="75"/>
      <c r="CI261" s="75"/>
      <c r="CJ261" s="75"/>
      <c r="CK261" s="75"/>
      <c r="CL261" s="75"/>
      <c r="CM261" s="75"/>
      <c r="CN261" s="75"/>
      <c r="CO261" s="75"/>
    </row>
    <row r="262" spans="1:93" x14ac:dyDescent="0.25">
      <c r="A262" s="31"/>
      <c r="B262" s="39"/>
      <c r="C262" s="39"/>
      <c r="D262" s="39">
        <f t="shared" si="48"/>
        <v>0</v>
      </c>
      <c r="E262" s="40">
        <f t="shared" si="52"/>
        <v>0</v>
      </c>
      <c r="F262" s="40">
        <f t="shared" si="50"/>
        <v>0</v>
      </c>
      <c r="G262" s="40">
        <f t="shared" si="51"/>
        <v>0</v>
      </c>
      <c r="H262" s="40"/>
      <c r="I262" s="40">
        <f t="shared" si="49"/>
        <v>0</v>
      </c>
      <c r="O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  <c r="CC262" s="75"/>
      <c r="CD262" s="75"/>
      <c r="CE262" s="75"/>
      <c r="CF262" s="75"/>
      <c r="CG262" s="75"/>
      <c r="CH262" s="75"/>
      <c r="CI262" s="75"/>
      <c r="CJ262" s="75"/>
      <c r="CK262" s="75"/>
      <c r="CL262" s="75"/>
      <c r="CM262" s="75"/>
      <c r="CN262" s="75"/>
      <c r="CO262" s="75"/>
    </row>
    <row r="263" spans="1:93" x14ac:dyDescent="0.25">
      <c r="A263" s="31"/>
      <c r="B263" s="39"/>
      <c r="C263" s="39"/>
      <c r="D263" s="39">
        <f t="shared" si="48"/>
        <v>0</v>
      </c>
      <c r="E263" s="40">
        <f t="shared" si="52"/>
        <v>0</v>
      </c>
      <c r="F263" s="40">
        <f t="shared" si="50"/>
        <v>0</v>
      </c>
      <c r="G263" s="40">
        <f t="shared" si="51"/>
        <v>0</v>
      </c>
      <c r="H263" s="40"/>
      <c r="I263" s="40">
        <f t="shared" si="49"/>
        <v>0</v>
      </c>
      <c r="O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  <c r="CC263" s="75"/>
      <c r="CD263" s="75"/>
      <c r="CE263" s="75"/>
      <c r="CF263" s="75"/>
      <c r="CG263" s="75"/>
      <c r="CH263" s="75"/>
      <c r="CI263" s="75"/>
      <c r="CJ263" s="75"/>
      <c r="CK263" s="75"/>
      <c r="CL263" s="75"/>
      <c r="CM263" s="75"/>
      <c r="CN263" s="75"/>
      <c r="CO263" s="75"/>
    </row>
    <row r="264" spans="1:93" x14ac:dyDescent="0.25">
      <c r="A264" s="31"/>
      <c r="B264" s="39"/>
      <c r="C264" s="39"/>
      <c r="D264" s="39">
        <f t="shared" si="48"/>
        <v>0</v>
      </c>
      <c r="E264" s="40">
        <f t="shared" si="52"/>
        <v>0</v>
      </c>
      <c r="F264" s="40">
        <f t="shared" si="50"/>
        <v>0</v>
      </c>
      <c r="G264" s="40">
        <f t="shared" si="51"/>
        <v>0</v>
      </c>
      <c r="H264" s="40"/>
      <c r="I264" s="40">
        <f t="shared" si="49"/>
        <v>0</v>
      </c>
      <c r="O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  <c r="CC264" s="75"/>
      <c r="CD264" s="75"/>
      <c r="CE264" s="75"/>
      <c r="CF264" s="75"/>
      <c r="CG264" s="75"/>
      <c r="CH264" s="75"/>
      <c r="CI264" s="75"/>
      <c r="CJ264" s="75"/>
      <c r="CK264" s="75"/>
      <c r="CL264" s="75"/>
      <c r="CM264" s="75"/>
      <c r="CN264" s="75"/>
      <c r="CO264" s="75"/>
    </row>
    <row r="265" spans="1:93" x14ac:dyDescent="0.25">
      <c r="A265" s="31"/>
      <c r="B265" s="39"/>
      <c r="C265" s="39"/>
      <c r="D265" s="39">
        <f t="shared" si="48"/>
        <v>0</v>
      </c>
      <c r="E265" s="40">
        <f t="shared" si="52"/>
        <v>0</v>
      </c>
      <c r="F265" s="40">
        <f t="shared" si="50"/>
        <v>0</v>
      </c>
      <c r="G265" s="40">
        <f t="shared" si="51"/>
        <v>0</v>
      </c>
      <c r="H265" s="40"/>
      <c r="I265" s="40">
        <f t="shared" si="49"/>
        <v>0</v>
      </c>
      <c r="O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  <c r="CC265" s="75"/>
      <c r="CD265" s="75"/>
      <c r="CE265" s="75"/>
      <c r="CF265" s="75"/>
      <c r="CG265" s="75"/>
      <c r="CH265" s="75"/>
      <c r="CI265" s="75"/>
      <c r="CJ265" s="75"/>
      <c r="CK265" s="75"/>
      <c r="CL265" s="75"/>
      <c r="CM265" s="75"/>
      <c r="CN265" s="75"/>
      <c r="CO265" s="75"/>
    </row>
    <row r="266" spans="1:93" x14ac:dyDescent="0.25">
      <c r="A266" s="31"/>
      <c r="B266" s="39"/>
      <c r="C266" s="39"/>
      <c r="D266" s="39">
        <f t="shared" si="48"/>
        <v>0</v>
      </c>
      <c r="E266" s="40">
        <f t="shared" si="52"/>
        <v>0</v>
      </c>
      <c r="F266" s="40">
        <f t="shared" si="50"/>
        <v>0</v>
      </c>
      <c r="G266" s="40">
        <f t="shared" si="51"/>
        <v>0</v>
      </c>
      <c r="H266" s="40"/>
      <c r="I266" s="40">
        <f t="shared" si="49"/>
        <v>0</v>
      </c>
      <c r="O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  <c r="CC266" s="75"/>
      <c r="CD266" s="75"/>
      <c r="CE266" s="75"/>
      <c r="CF266" s="75"/>
      <c r="CG266" s="75"/>
      <c r="CH266" s="75"/>
      <c r="CI266" s="75"/>
      <c r="CJ266" s="75"/>
      <c r="CK266" s="75"/>
      <c r="CL266" s="75"/>
      <c r="CM266" s="75"/>
      <c r="CN266" s="75"/>
      <c r="CO266" s="75"/>
    </row>
    <row r="267" spans="1:93" x14ac:dyDescent="0.25">
      <c r="A267" s="31"/>
      <c r="B267" s="39"/>
      <c r="C267" s="39"/>
      <c r="D267" s="39">
        <f t="shared" si="48"/>
        <v>0</v>
      </c>
      <c r="E267" s="40">
        <f>30*D267</f>
        <v>0</v>
      </c>
      <c r="F267" s="40">
        <f t="shared" si="50"/>
        <v>0</v>
      </c>
      <c r="G267" s="40">
        <f t="shared" si="51"/>
        <v>0</v>
      </c>
      <c r="H267" s="40"/>
      <c r="I267" s="40">
        <f t="shared" si="49"/>
        <v>0</v>
      </c>
      <c r="O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  <c r="CC267" s="75"/>
      <c r="CD267" s="75"/>
      <c r="CE267" s="75"/>
      <c r="CF267" s="75"/>
      <c r="CG267" s="75"/>
      <c r="CH267" s="75"/>
      <c r="CI267" s="75"/>
      <c r="CJ267" s="75"/>
      <c r="CK267" s="75"/>
      <c r="CL267" s="75"/>
      <c r="CM267" s="75"/>
      <c r="CN267" s="75"/>
      <c r="CO267" s="75"/>
    </row>
    <row r="268" spans="1:93" x14ac:dyDescent="0.25">
      <c r="A268" s="31"/>
      <c r="B268" s="39"/>
      <c r="C268" s="39"/>
      <c r="D268" s="39">
        <f t="shared" si="48"/>
        <v>0</v>
      </c>
      <c r="E268" s="40">
        <f t="shared" si="52"/>
        <v>0</v>
      </c>
      <c r="F268" s="40">
        <f t="shared" si="50"/>
        <v>0</v>
      </c>
      <c r="G268" s="40">
        <f t="shared" si="51"/>
        <v>0</v>
      </c>
      <c r="H268" s="40"/>
      <c r="I268" s="40">
        <f t="shared" si="49"/>
        <v>0</v>
      </c>
      <c r="O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5"/>
      <c r="BY268" s="75"/>
      <c r="BZ268" s="75"/>
      <c r="CA268" s="75"/>
      <c r="CB268" s="75"/>
      <c r="CC268" s="75"/>
      <c r="CD268" s="75"/>
      <c r="CE268" s="75"/>
      <c r="CF268" s="75"/>
      <c r="CG268" s="75"/>
      <c r="CH268" s="75"/>
      <c r="CI268" s="75"/>
      <c r="CJ268" s="75"/>
      <c r="CK268" s="75"/>
      <c r="CL268" s="75"/>
      <c r="CM268" s="75"/>
      <c r="CN268" s="75"/>
      <c r="CO268" s="75"/>
    </row>
    <row r="269" spans="1:93" x14ac:dyDescent="0.25">
      <c r="A269" s="31"/>
      <c r="B269" s="39"/>
      <c r="C269" s="39"/>
      <c r="D269" s="39">
        <f t="shared" si="48"/>
        <v>0</v>
      </c>
      <c r="E269" s="40">
        <f t="shared" si="52"/>
        <v>0</v>
      </c>
      <c r="F269" s="40">
        <f t="shared" si="50"/>
        <v>0</v>
      </c>
      <c r="G269" s="40">
        <f t="shared" si="51"/>
        <v>0</v>
      </c>
      <c r="H269" s="40"/>
      <c r="I269" s="40">
        <f t="shared" si="49"/>
        <v>0</v>
      </c>
      <c r="O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5"/>
      <c r="BY269" s="75"/>
      <c r="BZ269" s="75"/>
      <c r="CA269" s="75"/>
      <c r="CB269" s="75"/>
      <c r="CC269" s="75"/>
      <c r="CD269" s="75"/>
      <c r="CE269" s="75"/>
      <c r="CF269" s="75"/>
      <c r="CG269" s="75"/>
      <c r="CH269" s="75"/>
      <c r="CI269" s="75"/>
      <c r="CJ269" s="75"/>
      <c r="CK269" s="75"/>
      <c r="CL269" s="75"/>
      <c r="CM269" s="75"/>
      <c r="CN269" s="75"/>
      <c r="CO269" s="75"/>
    </row>
    <row r="270" spans="1:93" x14ac:dyDescent="0.25">
      <c r="A270" s="31"/>
      <c r="B270" s="39"/>
      <c r="C270" s="39"/>
      <c r="D270" s="39">
        <f t="shared" si="48"/>
        <v>0</v>
      </c>
      <c r="E270" s="40">
        <f t="shared" si="52"/>
        <v>0</v>
      </c>
      <c r="F270" s="40">
        <f t="shared" si="50"/>
        <v>0</v>
      </c>
      <c r="G270" s="40">
        <f t="shared" si="51"/>
        <v>0</v>
      </c>
      <c r="H270" s="40"/>
      <c r="I270" s="40">
        <f t="shared" si="49"/>
        <v>0</v>
      </c>
      <c r="O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5"/>
      <c r="BY270" s="75"/>
      <c r="BZ270" s="75"/>
      <c r="CA270" s="75"/>
      <c r="CB270" s="75"/>
      <c r="CC270" s="75"/>
      <c r="CD270" s="75"/>
      <c r="CE270" s="75"/>
      <c r="CF270" s="75"/>
      <c r="CG270" s="75"/>
      <c r="CH270" s="75"/>
      <c r="CI270" s="75"/>
      <c r="CJ270" s="75"/>
      <c r="CK270" s="75"/>
      <c r="CL270" s="75"/>
      <c r="CM270" s="75"/>
      <c r="CN270" s="75"/>
      <c r="CO270" s="75"/>
    </row>
    <row r="271" spans="1:93" x14ac:dyDescent="0.25">
      <c r="A271" s="31"/>
      <c r="B271" s="39"/>
      <c r="C271" s="39"/>
      <c r="D271" s="39">
        <f t="shared" si="48"/>
        <v>0</v>
      </c>
      <c r="E271" s="40">
        <f t="shared" si="52"/>
        <v>0</v>
      </c>
      <c r="F271" s="40">
        <f t="shared" si="50"/>
        <v>0</v>
      </c>
      <c r="G271" s="40">
        <f t="shared" si="51"/>
        <v>0</v>
      </c>
      <c r="H271" s="40"/>
      <c r="I271" s="40">
        <f t="shared" si="49"/>
        <v>0</v>
      </c>
      <c r="O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5"/>
      <c r="BY271" s="75"/>
      <c r="BZ271" s="75"/>
      <c r="CA271" s="75"/>
      <c r="CB271" s="75"/>
      <c r="CC271" s="75"/>
      <c r="CD271" s="75"/>
      <c r="CE271" s="75"/>
      <c r="CF271" s="75"/>
      <c r="CG271" s="75"/>
      <c r="CH271" s="75"/>
      <c r="CI271" s="75"/>
      <c r="CJ271" s="75"/>
      <c r="CK271" s="75"/>
      <c r="CL271" s="75"/>
      <c r="CM271" s="75"/>
      <c r="CN271" s="75"/>
      <c r="CO271" s="75"/>
    </row>
    <row r="272" spans="1:93" x14ac:dyDescent="0.25">
      <c r="A272" s="31"/>
      <c r="B272" s="39"/>
      <c r="C272" s="39"/>
      <c r="D272" s="39">
        <f t="shared" si="48"/>
        <v>0</v>
      </c>
      <c r="E272" s="40">
        <f t="shared" si="52"/>
        <v>0</v>
      </c>
      <c r="F272" s="40">
        <f t="shared" si="50"/>
        <v>0</v>
      </c>
      <c r="G272" s="40">
        <f t="shared" si="51"/>
        <v>0</v>
      </c>
      <c r="H272" s="40"/>
      <c r="I272" s="40">
        <f t="shared" si="49"/>
        <v>0</v>
      </c>
      <c r="O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  <c r="CC272" s="75"/>
      <c r="CD272" s="75"/>
      <c r="CE272" s="75"/>
      <c r="CF272" s="75"/>
      <c r="CG272" s="75"/>
      <c r="CH272" s="75"/>
      <c r="CI272" s="75"/>
      <c r="CJ272" s="75"/>
      <c r="CK272" s="75"/>
      <c r="CL272" s="75"/>
      <c r="CM272" s="75"/>
      <c r="CN272" s="75"/>
      <c r="CO272" s="75"/>
    </row>
    <row r="273" spans="1:123" x14ac:dyDescent="0.25">
      <c r="A273" s="31"/>
      <c r="B273" s="39"/>
      <c r="C273" s="39"/>
      <c r="D273" s="39">
        <f t="shared" si="48"/>
        <v>0</v>
      </c>
      <c r="E273" s="40">
        <f t="shared" si="52"/>
        <v>0</v>
      </c>
      <c r="F273" s="40">
        <f t="shared" si="50"/>
        <v>0</v>
      </c>
      <c r="G273" s="40">
        <f t="shared" si="51"/>
        <v>0</v>
      </c>
      <c r="H273" s="40"/>
      <c r="I273" s="40">
        <f t="shared" si="49"/>
        <v>0</v>
      </c>
      <c r="O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5"/>
      <c r="BZ273" s="75"/>
      <c r="CA273" s="75"/>
      <c r="CB273" s="75"/>
      <c r="CC273" s="75"/>
      <c r="CD273" s="75"/>
      <c r="CE273" s="75"/>
      <c r="CF273" s="75"/>
      <c r="CG273" s="75"/>
      <c r="CH273" s="75"/>
      <c r="CI273" s="75"/>
      <c r="CJ273" s="75"/>
      <c r="CK273" s="75"/>
      <c r="CL273" s="75"/>
      <c r="CM273" s="75"/>
      <c r="CN273" s="75"/>
      <c r="CO273" s="75"/>
    </row>
    <row r="274" spans="1:123" x14ac:dyDescent="0.25">
      <c r="A274" s="58"/>
      <c r="B274" s="41"/>
      <c r="C274" s="41"/>
      <c r="D274" s="41">
        <f t="shared" si="48"/>
        <v>0</v>
      </c>
      <c r="E274" s="42">
        <f>30*D274</f>
        <v>0</v>
      </c>
      <c r="F274" s="69">
        <f>(E274*$I$254)</f>
        <v>0</v>
      </c>
      <c r="G274" s="69">
        <f>(E274*$J$254)</f>
        <v>0</v>
      </c>
      <c r="H274" s="50"/>
      <c r="I274" s="45">
        <f t="shared" si="49"/>
        <v>0</v>
      </c>
      <c r="O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  <c r="CC274" s="75"/>
      <c r="CD274" s="75"/>
      <c r="CE274" s="75"/>
      <c r="CF274" s="75"/>
      <c r="CG274" s="75"/>
      <c r="CH274" s="75"/>
      <c r="CI274" s="75"/>
      <c r="CJ274" s="75"/>
      <c r="CK274" s="75"/>
      <c r="CL274" s="75"/>
      <c r="CM274" s="75"/>
      <c r="CN274" s="75"/>
      <c r="CO274" s="75"/>
    </row>
    <row r="275" spans="1:123" x14ac:dyDescent="0.25">
      <c r="A275" s="43" t="s">
        <v>291</v>
      </c>
      <c r="B275" s="46" t="s">
        <v>11</v>
      </c>
      <c r="C275" s="46" t="s">
        <v>11</v>
      </c>
      <c r="D275" s="46" t="s">
        <v>11</v>
      </c>
      <c r="E275" s="44">
        <f>SUM(E257:E274)</f>
        <v>0</v>
      </c>
      <c r="F275" s="47">
        <f>SUM(F257:F274)</f>
        <v>0</v>
      </c>
      <c r="G275" s="47">
        <f>SUM(G257:G274)</f>
        <v>0</v>
      </c>
      <c r="H275" s="44">
        <f>SUM(H257:H274)</f>
        <v>0</v>
      </c>
      <c r="I275" s="44">
        <f>SUM(I257:I274)</f>
        <v>0</v>
      </c>
      <c r="O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  <c r="CC275" s="75"/>
      <c r="CD275" s="75"/>
      <c r="CE275" s="75"/>
      <c r="CF275" s="75"/>
      <c r="CG275" s="75"/>
      <c r="CH275" s="75"/>
      <c r="CI275" s="75"/>
      <c r="CJ275" s="75"/>
      <c r="CK275" s="75"/>
      <c r="CL275" s="75"/>
      <c r="CM275" s="75"/>
      <c r="CN275" s="75"/>
      <c r="CO275" s="75"/>
    </row>
    <row r="276" spans="1:123" s="14" customFormat="1" x14ac:dyDescent="0.25">
      <c r="A276" s="36" t="s">
        <v>299</v>
      </c>
      <c r="B276"/>
      <c r="C276"/>
      <c r="D276"/>
      <c r="E276"/>
      <c r="F276"/>
      <c r="G276"/>
      <c r="H276"/>
      <c r="I276"/>
      <c r="J276"/>
      <c r="K276"/>
      <c r="L276"/>
      <c r="M276"/>
      <c r="N276" s="93"/>
      <c r="O276" s="92"/>
      <c r="P276" s="90"/>
      <c r="Q276" s="90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9"/>
      <c r="DM276" s="79"/>
      <c r="DN276" s="79"/>
      <c r="DO276" s="79"/>
      <c r="DP276" s="79"/>
      <c r="DQ276" s="79"/>
      <c r="DR276" s="79"/>
      <c r="DS276" s="79"/>
    </row>
    <row r="277" spans="1:123" s="14" customFormat="1" x14ac:dyDescent="0.25">
      <c r="A277" s="36"/>
      <c r="B277"/>
      <c r="C277"/>
      <c r="D277"/>
      <c r="E277"/>
      <c r="F277"/>
      <c r="G277"/>
      <c r="H277"/>
      <c r="I277"/>
      <c r="J277"/>
      <c r="K277"/>
      <c r="L277"/>
      <c r="M277"/>
      <c r="N277" s="93"/>
      <c r="O277" s="92"/>
      <c r="P277" s="90"/>
      <c r="Q277" s="90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</row>
    <row r="278" spans="1:123" s="14" customFormat="1" ht="15.75" x14ac:dyDescent="0.25">
      <c r="A278" s="66" t="s">
        <v>339</v>
      </c>
      <c r="B278" s="64"/>
      <c r="C278" s="64"/>
      <c r="D278" s="64"/>
      <c r="E278" s="59">
        <f>L32+L59+L86+L113+L140+L167+L194+L221+L248+I275</f>
        <v>0</v>
      </c>
      <c r="F278" s="60"/>
      <c r="G278" s="53"/>
      <c r="H278" s="53"/>
      <c r="I278" s="53"/>
      <c r="J278" s="65"/>
      <c r="K278" s="65"/>
      <c r="L278" s="65"/>
      <c r="M278" s="64"/>
      <c r="N278" s="20"/>
      <c r="O278" s="92"/>
      <c r="P278" s="90"/>
      <c r="Q278" s="90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</row>
    <row r="279" spans="1:123" s="14" customFormat="1" x14ac:dyDescent="0.25">
      <c r="A279" s="64"/>
      <c r="B279" s="64"/>
      <c r="C279" s="64"/>
      <c r="D279" s="64"/>
      <c r="E279" s="65"/>
      <c r="F279" s="65"/>
      <c r="G279" s="65"/>
      <c r="H279" s="65"/>
      <c r="I279" s="65"/>
      <c r="J279" s="65"/>
      <c r="K279" s="65"/>
      <c r="L279" s="65"/>
      <c r="M279" s="64"/>
      <c r="N279" s="20"/>
      <c r="O279" s="92"/>
      <c r="P279" s="90"/>
      <c r="Q279" s="90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</row>
    <row r="280" spans="1:123" s="14" customFormat="1" x14ac:dyDescent="0.25">
      <c r="A280" s="68" t="s">
        <v>282</v>
      </c>
      <c r="B280" s="64"/>
      <c r="C280" s="64"/>
      <c r="D280" s="64"/>
      <c r="E280" s="65"/>
      <c r="F280" s="65"/>
      <c r="G280" s="65"/>
      <c r="H280" s="65"/>
      <c r="I280" s="65"/>
      <c r="J280" s="65"/>
      <c r="K280" s="65"/>
      <c r="L280" s="65"/>
      <c r="M280" s="64"/>
      <c r="N280" s="20"/>
      <c r="O280" s="92"/>
      <c r="P280" s="90"/>
      <c r="Q280" s="90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</row>
    <row r="281" spans="1:123" s="14" customFormat="1" x14ac:dyDescent="0.25">
      <c r="A281" s="64"/>
      <c r="B281" s="118" t="s">
        <v>300</v>
      </c>
      <c r="C281" s="118"/>
      <c r="D281" s="118"/>
      <c r="E281" s="65"/>
      <c r="F281" s="65"/>
      <c r="G281" s="65"/>
      <c r="H281" s="65"/>
      <c r="I281" s="65"/>
      <c r="J281" s="65"/>
      <c r="K281" s="65"/>
      <c r="L281" s="65"/>
      <c r="M281" s="64"/>
      <c r="N281" s="20"/>
      <c r="O281" s="92"/>
      <c r="P281" s="90"/>
      <c r="Q281" s="90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</row>
    <row r="282" spans="1:123" s="14" customFormat="1" x14ac:dyDescent="0.25">
      <c r="B282" s="64"/>
      <c r="C282" s="64"/>
      <c r="D282" s="64"/>
      <c r="E282" s="65"/>
      <c r="F282" s="65"/>
      <c r="G282" s="65"/>
      <c r="H282" s="65"/>
      <c r="I282" s="65"/>
      <c r="J282" s="65"/>
      <c r="K282" s="65"/>
      <c r="L282" s="65"/>
      <c r="M282" s="64"/>
      <c r="N282" s="20"/>
      <c r="O282" s="92"/>
      <c r="P282" s="90"/>
      <c r="Q282" s="90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</row>
    <row r="283" spans="1:123" s="14" customFormat="1" x14ac:dyDescent="0.25">
      <c r="A283" s="64" t="s">
        <v>301</v>
      </c>
      <c r="E283" s="65"/>
      <c r="F283" s="65"/>
      <c r="G283" s="65"/>
      <c r="H283" s="65"/>
      <c r="I283" s="65"/>
      <c r="J283" s="65"/>
      <c r="K283" s="65"/>
      <c r="L283" s="65"/>
      <c r="M283" s="64"/>
      <c r="N283" s="20"/>
      <c r="O283" s="92"/>
      <c r="P283" s="90"/>
      <c r="Q283" s="90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9"/>
      <c r="DM283" s="79"/>
      <c r="DN283" s="79"/>
      <c r="DO283" s="79"/>
      <c r="DP283" s="79"/>
      <c r="DQ283" s="79"/>
      <c r="DR283" s="79"/>
      <c r="DS283" s="79"/>
    </row>
    <row r="284" spans="1:123" s="64" customFormat="1" x14ac:dyDescent="0.25">
      <c r="A284" s="14"/>
      <c r="B284" s="14"/>
      <c r="C284" s="14"/>
      <c r="D284" s="14"/>
      <c r="E284" s="53"/>
      <c r="F284" s="53"/>
      <c r="G284" s="53"/>
      <c r="H284" s="53"/>
      <c r="I284" s="53"/>
      <c r="J284" s="53"/>
      <c r="K284" s="53"/>
      <c r="L284" s="53"/>
      <c r="M284" s="14"/>
      <c r="N284" s="14"/>
      <c r="O284" s="14"/>
      <c r="P284" s="90"/>
      <c r="Q284" s="90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80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0"/>
      <c r="DH284" s="80"/>
      <c r="DI284" s="80"/>
      <c r="DJ284" s="80"/>
      <c r="DK284" s="80"/>
      <c r="DL284" s="80"/>
      <c r="DM284" s="80"/>
      <c r="DN284" s="80"/>
      <c r="DO284" s="80"/>
      <c r="DP284" s="80"/>
      <c r="DQ284" s="80"/>
      <c r="DR284" s="80"/>
      <c r="DS284" s="80"/>
    </row>
    <row r="285" spans="1:123" s="64" customFormat="1" x14ac:dyDescent="0.25">
      <c r="E285" s="65"/>
      <c r="F285" s="65"/>
      <c r="G285" s="65"/>
      <c r="H285" s="65"/>
      <c r="I285" s="65"/>
      <c r="J285" s="65"/>
      <c r="K285" s="65"/>
      <c r="L285" s="65"/>
      <c r="N285" s="20"/>
      <c r="O285" s="92"/>
      <c r="P285" s="90"/>
      <c r="Q285" s="90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  <c r="DP285" s="80"/>
      <c r="DQ285" s="80"/>
      <c r="DR285" s="80"/>
      <c r="DS285" s="80"/>
    </row>
    <row r="286" spans="1:123" s="64" customFormat="1" x14ac:dyDescent="0.25">
      <c r="E286" s="65"/>
      <c r="F286" s="65"/>
      <c r="G286" s="65"/>
      <c r="H286" s="65"/>
      <c r="I286" s="65"/>
      <c r="J286" s="65"/>
      <c r="K286" s="65"/>
      <c r="L286" s="65"/>
      <c r="N286" s="20"/>
      <c r="O286" s="92"/>
      <c r="P286" s="90"/>
      <c r="Q286" s="90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  <c r="DP286" s="80"/>
      <c r="DQ286" s="80"/>
      <c r="DR286" s="80"/>
      <c r="DS286" s="80"/>
    </row>
    <row r="287" spans="1:123" s="64" customFormat="1" x14ac:dyDescent="0.25">
      <c r="N287" s="20"/>
      <c r="O287" s="92"/>
      <c r="P287" s="90"/>
      <c r="Q287" s="90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0"/>
      <c r="DH287" s="80"/>
      <c r="DI287" s="80"/>
      <c r="DJ287" s="80"/>
      <c r="DK287" s="80"/>
      <c r="DL287" s="80"/>
      <c r="DM287" s="80"/>
      <c r="DN287" s="80"/>
      <c r="DO287" s="80"/>
      <c r="DP287" s="80"/>
      <c r="DQ287" s="80"/>
      <c r="DR287" s="80"/>
      <c r="DS287" s="80"/>
    </row>
    <row r="288" spans="1:123" s="64" customFormat="1" x14ac:dyDescent="0.25">
      <c r="A288" s="14"/>
      <c r="B288" s="14"/>
      <c r="C288" s="14"/>
      <c r="D288" s="14"/>
      <c r="N288" s="20"/>
      <c r="O288" s="92"/>
      <c r="P288" s="90"/>
      <c r="Q288" s="90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  <c r="DP288" s="80"/>
      <c r="DQ288" s="80"/>
      <c r="DR288" s="80"/>
      <c r="DS288" s="80"/>
    </row>
    <row r="289" spans="1:123" s="64" customFormat="1" x14ac:dyDescent="0.25">
      <c r="A289" s="14"/>
      <c r="B289" s="14"/>
      <c r="C289" s="14"/>
      <c r="D289" s="14"/>
      <c r="N289" s="20"/>
      <c r="O289" s="92"/>
      <c r="P289" s="90"/>
      <c r="Q289" s="90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0"/>
      <c r="DH289" s="80"/>
      <c r="DI289" s="80"/>
      <c r="DJ289" s="80"/>
      <c r="DK289" s="80"/>
      <c r="DL289" s="80"/>
      <c r="DM289" s="80"/>
      <c r="DN289" s="80"/>
      <c r="DO289" s="80"/>
      <c r="DP289" s="80"/>
      <c r="DQ289" s="80"/>
      <c r="DR289" s="80"/>
      <c r="DS289" s="80"/>
    </row>
    <row r="290" spans="1:123" s="64" customFormat="1" x14ac:dyDescent="0.25">
      <c r="A290" s="14"/>
      <c r="B290" s="14"/>
      <c r="C290" s="14"/>
      <c r="D290" s="14"/>
      <c r="N290" s="20"/>
      <c r="O290" s="92"/>
      <c r="P290" s="90"/>
      <c r="Q290" s="90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0"/>
      <c r="DH290" s="80"/>
      <c r="DI290" s="80"/>
      <c r="DJ290" s="80"/>
      <c r="DK290" s="80"/>
      <c r="DL290" s="80"/>
      <c r="DM290" s="80"/>
      <c r="DN290" s="80"/>
      <c r="DO290" s="80"/>
      <c r="DP290" s="80"/>
      <c r="DQ290" s="80"/>
      <c r="DR290" s="80"/>
      <c r="DS290" s="80"/>
    </row>
    <row r="291" spans="1:123" s="64" customFormat="1" x14ac:dyDescent="0.25">
      <c r="A291" s="14"/>
      <c r="B291" s="14"/>
      <c r="C291" s="14"/>
      <c r="D291" s="14"/>
      <c r="N291" s="20"/>
      <c r="O291" s="92"/>
      <c r="P291" s="90"/>
      <c r="Q291" s="90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0"/>
      <c r="DH291" s="80"/>
      <c r="DI291" s="80"/>
      <c r="DJ291" s="80"/>
      <c r="DK291" s="80"/>
      <c r="DL291" s="80"/>
      <c r="DM291" s="80"/>
      <c r="DN291" s="80"/>
      <c r="DO291" s="80"/>
      <c r="DP291" s="80"/>
      <c r="DQ291" s="80"/>
      <c r="DR291" s="80"/>
      <c r="DS291" s="80"/>
    </row>
    <row r="292" spans="1:123" s="64" customFormat="1" x14ac:dyDescent="0.25">
      <c r="A292" s="14"/>
      <c r="B292" s="14"/>
      <c r="C292" s="14"/>
      <c r="D292" s="14"/>
      <c r="N292" s="20"/>
      <c r="O292" s="92"/>
      <c r="P292" s="90"/>
      <c r="Q292" s="90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0"/>
      <c r="DH292" s="80"/>
      <c r="DI292" s="80"/>
      <c r="DJ292" s="80"/>
      <c r="DK292" s="80"/>
      <c r="DL292" s="80"/>
      <c r="DM292" s="80"/>
      <c r="DN292" s="80"/>
      <c r="DO292" s="80"/>
      <c r="DP292" s="80"/>
      <c r="DQ292" s="80"/>
      <c r="DR292" s="80"/>
      <c r="DS292" s="80"/>
    </row>
    <row r="293" spans="1:123" s="64" customFormat="1" x14ac:dyDescent="0.25">
      <c r="A293" s="14"/>
      <c r="B293" s="14"/>
      <c r="C293" s="14"/>
      <c r="D293" s="14"/>
      <c r="N293" s="20"/>
      <c r="O293" s="92"/>
      <c r="P293" s="90"/>
      <c r="Q293" s="90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  <c r="CI293" s="74"/>
      <c r="CJ293" s="74"/>
      <c r="CK293" s="74"/>
      <c r="CL293" s="74"/>
      <c r="CM293" s="74"/>
      <c r="CN293" s="74"/>
      <c r="CO293" s="74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0"/>
      <c r="DH293" s="80"/>
      <c r="DI293" s="80"/>
      <c r="DJ293" s="80"/>
      <c r="DK293" s="80"/>
      <c r="DL293" s="80"/>
      <c r="DM293" s="80"/>
      <c r="DN293" s="80"/>
      <c r="DO293" s="80"/>
      <c r="DP293" s="80"/>
      <c r="DQ293" s="80"/>
      <c r="DR293" s="80"/>
      <c r="DS293" s="80"/>
    </row>
    <row r="294" spans="1:123" s="64" customFormat="1" x14ac:dyDescent="0.25">
      <c r="A294" s="14"/>
      <c r="B294" s="14"/>
      <c r="C294" s="14"/>
      <c r="D294" s="14"/>
      <c r="N294" s="20"/>
      <c r="O294" s="92"/>
      <c r="P294" s="90"/>
      <c r="Q294" s="90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74"/>
      <c r="CK294" s="74"/>
      <c r="CL294" s="74"/>
      <c r="CM294" s="74"/>
      <c r="CN294" s="74"/>
      <c r="CO294" s="74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0"/>
      <c r="DH294" s="80"/>
      <c r="DI294" s="80"/>
      <c r="DJ294" s="80"/>
      <c r="DK294" s="80"/>
      <c r="DL294" s="80"/>
      <c r="DM294" s="80"/>
      <c r="DN294" s="80"/>
      <c r="DO294" s="80"/>
      <c r="DP294" s="80"/>
      <c r="DQ294" s="80"/>
      <c r="DR294" s="80"/>
      <c r="DS294" s="80"/>
    </row>
    <row r="295" spans="1:123" s="64" customFormat="1" x14ac:dyDescent="0.25">
      <c r="N295" s="20"/>
      <c r="O295" s="92"/>
      <c r="P295" s="90"/>
      <c r="Q295" s="90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  <c r="DM295" s="80"/>
      <c r="DN295" s="80"/>
      <c r="DO295" s="80"/>
      <c r="DP295" s="80"/>
      <c r="DQ295" s="80"/>
      <c r="DR295" s="80"/>
      <c r="DS295" s="80"/>
    </row>
    <row r="296" spans="1:123" s="64" customFormat="1" x14ac:dyDescent="0.25">
      <c r="N296" s="20"/>
      <c r="O296" s="92"/>
      <c r="P296" s="90"/>
      <c r="Q296" s="90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74"/>
      <c r="CK296" s="74"/>
      <c r="CL296" s="74"/>
      <c r="CM296" s="74"/>
      <c r="CN296" s="74"/>
      <c r="CO296" s="74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0"/>
      <c r="DH296" s="80"/>
      <c r="DI296" s="80"/>
      <c r="DJ296" s="80"/>
      <c r="DK296" s="80"/>
      <c r="DL296" s="80"/>
      <c r="DM296" s="80"/>
      <c r="DN296" s="80"/>
      <c r="DO296" s="80"/>
      <c r="DP296" s="80"/>
      <c r="DQ296" s="80"/>
      <c r="DR296" s="80"/>
      <c r="DS296" s="80"/>
    </row>
    <row r="297" spans="1:123" s="64" customFormat="1" x14ac:dyDescent="0.25">
      <c r="N297" s="20"/>
      <c r="O297" s="92"/>
      <c r="P297" s="90"/>
      <c r="Q297" s="90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  <c r="CI297" s="74"/>
      <c r="CJ297" s="74"/>
      <c r="CK297" s="74"/>
      <c r="CL297" s="74"/>
      <c r="CM297" s="74"/>
      <c r="CN297" s="74"/>
      <c r="CO297" s="74"/>
      <c r="CP297" s="80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0"/>
      <c r="DH297" s="80"/>
      <c r="DI297" s="80"/>
      <c r="DJ297" s="80"/>
      <c r="DK297" s="80"/>
      <c r="DL297" s="80"/>
      <c r="DM297" s="80"/>
      <c r="DN297" s="80"/>
      <c r="DO297" s="80"/>
      <c r="DP297" s="80"/>
      <c r="DQ297" s="80"/>
      <c r="DR297" s="80"/>
      <c r="DS297" s="80"/>
    </row>
    <row r="298" spans="1:123" s="64" customFormat="1" x14ac:dyDescent="0.25">
      <c r="N298" s="20"/>
      <c r="O298" s="92"/>
      <c r="P298" s="90"/>
      <c r="Q298" s="90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  <c r="CI298" s="74"/>
      <c r="CJ298" s="74"/>
      <c r="CK298" s="74"/>
      <c r="CL298" s="74"/>
      <c r="CM298" s="74"/>
      <c r="CN298" s="74"/>
      <c r="CO298" s="74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  <c r="DM298" s="80"/>
      <c r="DN298" s="80"/>
      <c r="DO298" s="80"/>
      <c r="DP298" s="80"/>
      <c r="DQ298" s="80"/>
      <c r="DR298" s="80"/>
      <c r="DS298" s="80"/>
    </row>
    <row r="299" spans="1:123" s="64" customFormat="1" x14ac:dyDescent="0.25">
      <c r="N299" s="20"/>
      <c r="O299" s="92"/>
      <c r="P299" s="90"/>
      <c r="Q299" s="90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  <c r="CI299" s="74"/>
      <c r="CJ299" s="74"/>
      <c r="CK299" s="74"/>
      <c r="CL299" s="74"/>
      <c r="CM299" s="74"/>
      <c r="CN299" s="74"/>
      <c r="CO299" s="74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80"/>
      <c r="DP299" s="80"/>
      <c r="DQ299" s="80"/>
      <c r="DR299" s="80"/>
      <c r="DS299" s="80"/>
    </row>
    <row r="300" spans="1:123" s="64" customFormat="1" x14ac:dyDescent="0.25">
      <c r="N300" s="20"/>
      <c r="O300" s="92"/>
      <c r="P300" s="90"/>
      <c r="Q300" s="90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4"/>
      <c r="CK300" s="74"/>
      <c r="CL300" s="74"/>
      <c r="CM300" s="74"/>
      <c r="CN300" s="74"/>
      <c r="CO300" s="74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80"/>
      <c r="DP300" s="80"/>
      <c r="DQ300" s="80"/>
      <c r="DR300" s="80"/>
      <c r="DS300" s="80"/>
    </row>
    <row r="301" spans="1:123" s="64" customFormat="1" x14ac:dyDescent="0.25">
      <c r="N301" s="20"/>
      <c r="O301" s="92"/>
      <c r="P301" s="90"/>
      <c r="Q301" s="90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  <c r="DM301" s="80"/>
      <c r="DN301" s="80"/>
      <c r="DO301" s="80"/>
      <c r="DP301" s="80"/>
      <c r="DQ301" s="80"/>
      <c r="DR301" s="80"/>
      <c r="DS301" s="80"/>
    </row>
    <row r="302" spans="1:123" s="64" customFormat="1" x14ac:dyDescent="0.25">
      <c r="N302" s="20"/>
      <c r="O302" s="92"/>
      <c r="P302" s="90"/>
      <c r="Q302" s="90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4"/>
      <c r="CK302" s="74"/>
      <c r="CL302" s="74"/>
      <c r="CM302" s="74"/>
      <c r="CN302" s="74"/>
      <c r="CO302" s="74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</row>
    <row r="303" spans="1:123" s="64" customFormat="1" x14ac:dyDescent="0.25">
      <c r="N303" s="20"/>
      <c r="O303" s="92"/>
      <c r="P303" s="90"/>
      <c r="Q303" s="90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80"/>
      <c r="DP303" s="80"/>
      <c r="DQ303" s="80"/>
      <c r="DR303" s="80"/>
      <c r="DS303" s="80"/>
    </row>
    <row r="304" spans="1:123" s="64" customFormat="1" x14ac:dyDescent="0.25">
      <c r="N304" s="20"/>
      <c r="O304" s="92"/>
      <c r="P304" s="90"/>
      <c r="Q304" s="90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  <c r="CI304" s="74"/>
      <c r="CJ304" s="74"/>
      <c r="CK304" s="74"/>
      <c r="CL304" s="74"/>
      <c r="CM304" s="74"/>
      <c r="CN304" s="74"/>
      <c r="CO304" s="74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</row>
    <row r="305" spans="1:123" s="64" customFormat="1" x14ac:dyDescent="0.25">
      <c r="N305" s="20"/>
      <c r="O305" s="92"/>
      <c r="P305" s="90"/>
      <c r="Q305" s="90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  <c r="CI305" s="74"/>
      <c r="CJ305" s="74"/>
      <c r="CK305" s="74"/>
      <c r="CL305" s="74"/>
      <c r="CM305" s="74"/>
      <c r="CN305" s="74"/>
      <c r="CO305" s="74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0"/>
      <c r="DH305" s="80"/>
      <c r="DI305" s="80"/>
      <c r="DJ305" s="80"/>
      <c r="DK305" s="80"/>
      <c r="DL305" s="80"/>
      <c r="DM305" s="80"/>
      <c r="DN305" s="80"/>
      <c r="DO305" s="80"/>
      <c r="DP305" s="80"/>
      <c r="DQ305" s="80"/>
      <c r="DR305" s="80"/>
      <c r="DS305" s="80"/>
    </row>
    <row r="306" spans="1:123" s="64" customFormat="1" x14ac:dyDescent="0.25">
      <c r="N306" s="20"/>
      <c r="O306" s="92"/>
      <c r="P306" s="90"/>
      <c r="Q306" s="90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4"/>
      <c r="CL306" s="74"/>
      <c r="CM306" s="74"/>
      <c r="CN306" s="74"/>
      <c r="CO306" s="74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0"/>
      <c r="DH306" s="80"/>
      <c r="DI306" s="80"/>
      <c r="DJ306" s="80"/>
      <c r="DK306" s="80"/>
      <c r="DL306" s="80"/>
      <c r="DM306" s="80"/>
      <c r="DN306" s="80"/>
      <c r="DO306" s="80"/>
      <c r="DP306" s="80"/>
      <c r="DQ306" s="80"/>
      <c r="DR306" s="80"/>
      <c r="DS306" s="80"/>
    </row>
    <row r="307" spans="1:123" s="64" customFormat="1" x14ac:dyDescent="0.25">
      <c r="N307" s="20"/>
      <c r="O307" s="92"/>
      <c r="P307" s="90"/>
      <c r="Q307" s="90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  <c r="CI307" s="74"/>
      <c r="CJ307" s="74"/>
      <c r="CK307" s="74"/>
      <c r="CL307" s="74"/>
      <c r="CM307" s="74"/>
      <c r="CN307" s="74"/>
      <c r="CO307" s="74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  <c r="DM307" s="80"/>
      <c r="DN307" s="80"/>
      <c r="DO307" s="80"/>
      <c r="DP307" s="80"/>
      <c r="DQ307" s="80"/>
      <c r="DR307" s="80"/>
      <c r="DS307" s="80"/>
    </row>
    <row r="308" spans="1:123" s="64" customFormat="1" x14ac:dyDescent="0.25">
      <c r="N308" s="20"/>
      <c r="O308" s="92"/>
      <c r="P308" s="90"/>
      <c r="Q308" s="90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4"/>
      <c r="CK308" s="74"/>
      <c r="CL308" s="74"/>
      <c r="CM308" s="74"/>
      <c r="CN308" s="74"/>
      <c r="CO308" s="74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  <c r="DM308" s="80"/>
      <c r="DN308" s="80"/>
      <c r="DO308" s="80"/>
      <c r="DP308" s="80"/>
      <c r="DQ308" s="80"/>
      <c r="DR308" s="80"/>
      <c r="DS308" s="80"/>
    </row>
    <row r="309" spans="1:123" s="64" customFormat="1" x14ac:dyDescent="0.25">
      <c r="N309" s="20"/>
      <c r="O309" s="92"/>
      <c r="P309" s="90"/>
      <c r="Q309" s="90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  <c r="DM309" s="80"/>
      <c r="DN309" s="80"/>
      <c r="DO309" s="80"/>
      <c r="DP309" s="80"/>
      <c r="DQ309" s="80"/>
      <c r="DR309" s="80"/>
      <c r="DS309" s="80"/>
    </row>
    <row r="310" spans="1:123" s="64" customFormat="1" x14ac:dyDescent="0.25">
      <c r="N310" s="20"/>
      <c r="O310" s="92"/>
      <c r="P310" s="90"/>
      <c r="Q310" s="90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4"/>
      <c r="CK310" s="74"/>
      <c r="CL310" s="74"/>
      <c r="CM310" s="74"/>
      <c r="CN310" s="74"/>
      <c r="CO310" s="74"/>
      <c r="CP310" s="80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0"/>
      <c r="DH310" s="80"/>
      <c r="DI310" s="80"/>
      <c r="DJ310" s="80"/>
      <c r="DK310" s="80"/>
      <c r="DL310" s="80"/>
      <c r="DM310" s="80"/>
      <c r="DN310" s="80"/>
      <c r="DO310" s="80"/>
      <c r="DP310" s="80"/>
      <c r="DQ310" s="80"/>
      <c r="DR310" s="80"/>
      <c r="DS310" s="80"/>
    </row>
    <row r="311" spans="1:123" s="64" customFormat="1" x14ac:dyDescent="0.25">
      <c r="N311" s="20"/>
      <c r="O311" s="92"/>
      <c r="P311" s="90"/>
      <c r="Q311" s="90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0"/>
      <c r="DH311" s="80"/>
      <c r="DI311" s="80"/>
      <c r="DJ311" s="80"/>
      <c r="DK311" s="80"/>
      <c r="DL311" s="80"/>
      <c r="DM311" s="80"/>
      <c r="DN311" s="80"/>
      <c r="DO311" s="80"/>
      <c r="DP311" s="80"/>
      <c r="DQ311" s="80"/>
      <c r="DR311" s="80"/>
      <c r="DS311" s="80"/>
    </row>
    <row r="312" spans="1:123" s="64" customFormat="1" x14ac:dyDescent="0.25">
      <c r="N312" s="20"/>
      <c r="O312" s="92"/>
      <c r="P312" s="90"/>
      <c r="Q312" s="90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80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0"/>
      <c r="DH312" s="80"/>
      <c r="DI312" s="80"/>
      <c r="DJ312" s="80"/>
      <c r="DK312" s="80"/>
      <c r="DL312" s="80"/>
      <c r="DM312" s="80"/>
      <c r="DN312" s="80"/>
      <c r="DO312" s="80"/>
      <c r="DP312" s="80"/>
      <c r="DQ312" s="80"/>
      <c r="DR312" s="80"/>
      <c r="DS312" s="80"/>
    </row>
    <row r="313" spans="1:123" s="64" customFormat="1" x14ac:dyDescent="0.25">
      <c r="N313" s="20"/>
      <c r="O313" s="92"/>
      <c r="P313" s="90"/>
      <c r="Q313" s="90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  <c r="CI313" s="74"/>
      <c r="CJ313" s="74"/>
      <c r="CK313" s="74"/>
      <c r="CL313" s="74"/>
      <c r="CM313" s="74"/>
      <c r="CN313" s="74"/>
      <c r="CO313" s="74"/>
      <c r="CP313" s="80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0"/>
      <c r="DH313" s="80"/>
      <c r="DI313" s="80"/>
      <c r="DJ313" s="80"/>
      <c r="DK313" s="80"/>
      <c r="DL313" s="80"/>
      <c r="DM313" s="80"/>
      <c r="DN313" s="80"/>
      <c r="DO313" s="80"/>
      <c r="DP313" s="80"/>
      <c r="DQ313" s="80"/>
      <c r="DR313" s="80"/>
      <c r="DS313" s="80"/>
    </row>
    <row r="314" spans="1:123" s="64" customFormat="1" x14ac:dyDescent="0.25">
      <c r="N314" s="20"/>
      <c r="O314" s="92"/>
      <c r="P314" s="90"/>
      <c r="Q314" s="90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  <c r="CI314" s="74"/>
      <c r="CJ314" s="74"/>
      <c r="CK314" s="74"/>
      <c r="CL314" s="74"/>
      <c r="CM314" s="74"/>
      <c r="CN314" s="74"/>
      <c r="CO314" s="74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0"/>
      <c r="DH314" s="80"/>
      <c r="DI314" s="80"/>
      <c r="DJ314" s="80"/>
      <c r="DK314" s="80"/>
      <c r="DL314" s="80"/>
      <c r="DM314" s="80"/>
      <c r="DN314" s="80"/>
      <c r="DO314" s="80"/>
      <c r="DP314" s="80"/>
      <c r="DQ314" s="80"/>
      <c r="DR314" s="80"/>
      <c r="DS314" s="80"/>
    </row>
    <row r="315" spans="1:123" s="64" customFormat="1" x14ac:dyDescent="0.25">
      <c r="N315" s="20"/>
      <c r="O315" s="92"/>
      <c r="P315" s="90"/>
      <c r="Q315" s="90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CB315" s="74"/>
      <c r="CC315" s="74"/>
      <c r="CD315" s="74"/>
      <c r="CE315" s="74"/>
      <c r="CF315" s="74"/>
      <c r="CG315" s="74"/>
      <c r="CH315" s="74"/>
      <c r="CI315" s="74"/>
      <c r="CJ315" s="74"/>
      <c r="CK315" s="74"/>
      <c r="CL315" s="74"/>
      <c r="CM315" s="74"/>
      <c r="CN315" s="74"/>
      <c r="CO315" s="74"/>
      <c r="CP315" s="80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0"/>
      <c r="DH315" s="80"/>
      <c r="DI315" s="80"/>
      <c r="DJ315" s="80"/>
      <c r="DK315" s="80"/>
      <c r="DL315" s="80"/>
      <c r="DM315" s="80"/>
      <c r="DN315" s="80"/>
      <c r="DO315" s="80"/>
      <c r="DP315" s="80"/>
      <c r="DQ315" s="80"/>
      <c r="DR315" s="80"/>
      <c r="DS315" s="80"/>
    </row>
    <row r="316" spans="1:123" s="10" customForma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20"/>
      <c r="O316" s="92"/>
      <c r="P316" s="90"/>
      <c r="Q316" s="90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82"/>
      <c r="DH316" s="82"/>
      <c r="DI316" s="82"/>
      <c r="DJ316" s="82"/>
      <c r="DK316" s="82"/>
      <c r="DL316" s="82"/>
      <c r="DM316" s="82"/>
      <c r="DN316" s="82"/>
      <c r="DO316" s="82"/>
      <c r="DP316" s="82"/>
      <c r="DQ316" s="82"/>
      <c r="DR316" s="82"/>
      <c r="DS316" s="82"/>
    </row>
    <row r="317" spans="1:123" s="10" customForma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20"/>
      <c r="O317" s="92"/>
      <c r="P317" s="90"/>
      <c r="Q317" s="90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82"/>
      <c r="DH317" s="82"/>
      <c r="DI317" s="82"/>
      <c r="DJ317" s="82"/>
      <c r="DK317" s="82"/>
      <c r="DL317" s="82"/>
      <c r="DM317" s="82"/>
      <c r="DN317" s="82"/>
      <c r="DO317" s="82"/>
      <c r="DP317" s="82"/>
      <c r="DQ317" s="82"/>
      <c r="DR317" s="82"/>
      <c r="DS317" s="82"/>
    </row>
    <row r="318" spans="1:123" s="10" customForma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20"/>
      <c r="O318" s="92"/>
      <c r="P318" s="90"/>
      <c r="Q318" s="90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82"/>
      <c r="DH318" s="82"/>
      <c r="DI318" s="82"/>
      <c r="DJ318" s="82"/>
      <c r="DK318" s="82"/>
      <c r="DL318" s="82"/>
      <c r="DM318" s="82"/>
      <c r="DN318" s="82"/>
      <c r="DO318" s="82"/>
      <c r="DP318" s="82"/>
      <c r="DQ318" s="82"/>
      <c r="DR318" s="82"/>
      <c r="DS318" s="82"/>
    </row>
    <row r="319" spans="1:123" s="10" customForma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20"/>
      <c r="O319" s="92"/>
      <c r="P319" s="90"/>
      <c r="Q319" s="90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82"/>
      <c r="DH319" s="82"/>
      <c r="DI319" s="82"/>
      <c r="DJ319" s="82"/>
      <c r="DK319" s="82"/>
      <c r="DL319" s="82"/>
      <c r="DM319" s="82"/>
      <c r="DN319" s="82"/>
      <c r="DO319" s="82"/>
      <c r="DP319" s="82"/>
      <c r="DQ319" s="82"/>
      <c r="DR319" s="82"/>
      <c r="DS319" s="82"/>
    </row>
    <row r="320" spans="1:123" s="64" customFormat="1" x14ac:dyDescent="0.25">
      <c r="N320" s="20"/>
      <c r="O320" s="92"/>
      <c r="P320" s="90"/>
      <c r="Q320" s="90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CB320" s="74"/>
      <c r="CC320" s="74"/>
      <c r="CD320" s="74"/>
      <c r="CE320" s="74"/>
      <c r="CF320" s="74"/>
      <c r="CG320" s="74"/>
      <c r="CH320" s="74"/>
      <c r="CI320" s="74"/>
      <c r="CJ320" s="74"/>
      <c r="CK320" s="74"/>
      <c r="CL320" s="74"/>
      <c r="CM320" s="74"/>
      <c r="CN320" s="74"/>
      <c r="CO320" s="74"/>
      <c r="CP320" s="80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0"/>
      <c r="DH320" s="80"/>
      <c r="DI320" s="80"/>
      <c r="DJ320" s="80"/>
      <c r="DK320" s="80"/>
      <c r="DL320" s="80"/>
      <c r="DM320" s="80"/>
      <c r="DN320" s="80"/>
      <c r="DO320" s="80"/>
      <c r="DP320" s="80"/>
      <c r="DQ320" s="80"/>
      <c r="DR320" s="80"/>
      <c r="DS320" s="80"/>
    </row>
    <row r="321" spans="1:123" s="64" customFormat="1" x14ac:dyDescent="0.25">
      <c r="N321" s="20"/>
      <c r="O321" s="92"/>
      <c r="P321" s="90"/>
      <c r="Q321" s="90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CB321" s="74"/>
      <c r="CC321" s="74"/>
      <c r="CD321" s="74"/>
      <c r="CE321" s="74"/>
      <c r="CF321" s="74"/>
      <c r="CG321" s="74"/>
      <c r="CH321" s="74"/>
      <c r="CI321" s="74"/>
      <c r="CJ321" s="74"/>
      <c r="CK321" s="74"/>
      <c r="CL321" s="74"/>
      <c r="CM321" s="74"/>
      <c r="CN321" s="74"/>
      <c r="CO321" s="74"/>
      <c r="CP321" s="80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0"/>
      <c r="DH321" s="80"/>
      <c r="DI321" s="80"/>
      <c r="DJ321" s="80"/>
      <c r="DK321" s="80"/>
      <c r="DL321" s="80"/>
      <c r="DM321" s="80"/>
      <c r="DN321" s="80"/>
      <c r="DO321" s="80"/>
      <c r="DP321" s="80"/>
      <c r="DQ321" s="80"/>
      <c r="DR321" s="80"/>
      <c r="DS321" s="80"/>
    </row>
    <row r="322" spans="1:123" s="64" customFormat="1" x14ac:dyDescent="0.25">
      <c r="N322" s="20"/>
      <c r="O322" s="92"/>
      <c r="P322" s="90"/>
      <c r="Q322" s="90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CB322" s="74"/>
      <c r="CC322" s="74"/>
      <c r="CD322" s="74"/>
      <c r="CE322" s="74"/>
      <c r="CF322" s="74"/>
      <c r="CG322" s="74"/>
      <c r="CH322" s="74"/>
      <c r="CI322" s="74"/>
      <c r="CJ322" s="74"/>
      <c r="CK322" s="74"/>
      <c r="CL322" s="74"/>
      <c r="CM322" s="74"/>
      <c r="CN322" s="74"/>
      <c r="CO322" s="74"/>
      <c r="CP322" s="80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0"/>
      <c r="DH322" s="80"/>
      <c r="DI322" s="80"/>
      <c r="DJ322" s="80"/>
      <c r="DK322" s="80"/>
      <c r="DL322" s="80"/>
      <c r="DM322" s="80"/>
      <c r="DN322" s="80"/>
      <c r="DO322" s="80"/>
      <c r="DP322" s="80"/>
      <c r="DQ322" s="80"/>
      <c r="DR322" s="80"/>
      <c r="DS322" s="80"/>
    </row>
    <row r="323" spans="1:123" s="64" customFormat="1" x14ac:dyDescent="0.25">
      <c r="N323" s="20"/>
      <c r="O323" s="92"/>
      <c r="P323" s="90"/>
      <c r="Q323" s="90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CB323" s="74"/>
      <c r="CC323" s="74"/>
      <c r="CD323" s="74"/>
      <c r="CE323" s="74"/>
      <c r="CF323" s="74"/>
      <c r="CG323" s="74"/>
      <c r="CH323" s="74"/>
      <c r="CI323" s="74"/>
      <c r="CJ323" s="74"/>
      <c r="CK323" s="74"/>
      <c r="CL323" s="74"/>
      <c r="CM323" s="74"/>
      <c r="CN323" s="74"/>
      <c r="CO323" s="74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0"/>
      <c r="DH323" s="80"/>
      <c r="DI323" s="80"/>
      <c r="DJ323" s="80"/>
      <c r="DK323" s="80"/>
      <c r="DL323" s="80"/>
      <c r="DM323" s="80"/>
      <c r="DN323" s="80"/>
      <c r="DO323" s="80"/>
      <c r="DP323" s="80"/>
      <c r="DQ323" s="80"/>
      <c r="DR323" s="80"/>
      <c r="DS323" s="80"/>
    </row>
    <row r="324" spans="1:123" s="64" customFormat="1" x14ac:dyDescent="0.25">
      <c r="N324" s="20"/>
      <c r="O324" s="92"/>
      <c r="P324" s="90"/>
      <c r="Q324" s="90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CB324" s="74"/>
      <c r="CC324" s="74"/>
      <c r="CD324" s="74"/>
      <c r="CE324" s="74"/>
      <c r="CF324" s="74"/>
      <c r="CG324" s="74"/>
      <c r="CH324" s="74"/>
      <c r="CI324" s="74"/>
      <c r="CJ324" s="74"/>
      <c r="CK324" s="74"/>
      <c r="CL324" s="74"/>
      <c r="CM324" s="74"/>
      <c r="CN324" s="74"/>
      <c r="CO324" s="74"/>
      <c r="CP324" s="80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0"/>
      <c r="DH324" s="80"/>
      <c r="DI324" s="80"/>
      <c r="DJ324" s="80"/>
      <c r="DK324" s="80"/>
      <c r="DL324" s="80"/>
      <c r="DM324" s="80"/>
      <c r="DN324" s="80"/>
      <c r="DO324" s="80"/>
      <c r="DP324" s="80"/>
      <c r="DQ324" s="80"/>
      <c r="DR324" s="80"/>
      <c r="DS324" s="80"/>
    </row>
    <row r="325" spans="1:123" s="64" customFormat="1" x14ac:dyDescent="0.25">
      <c r="N325" s="20"/>
      <c r="O325" s="92"/>
      <c r="P325" s="90"/>
      <c r="Q325" s="90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CB325" s="74"/>
      <c r="CC325" s="74"/>
      <c r="CD325" s="74"/>
      <c r="CE325" s="74"/>
      <c r="CF325" s="74"/>
      <c r="CG325" s="74"/>
      <c r="CH325" s="74"/>
      <c r="CI325" s="74"/>
      <c r="CJ325" s="74"/>
      <c r="CK325" s="74"/>
      <c r="CL325" s="74"/>
      <c r="CM325" s="74"/>
      <c r="CN325" s="74"/>
      <c r="CO325" s="74"/>
      <c r="CP325" s="80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0"/>
      <c r="DH325" s="80"/>
      <c r="DI325" s="80"/>
      <c r="DJ325" s="80"/>
      <c r="DK325" s="80"/>
      <c r="DL325" s="80"/>
      <c r="DM325" s="80"/>
      <c r="DN325" s="80"/>
      <c r="DO325" s="80"/>
      <c r="DP325" s="80"/>
      <c r="DQ325" s="80"/>
      <c r="DR325" s="80"/>
      <c r="DS325" s="80"/>
    </row>
    <row r="326" spans="1:123" s="64" customFormat="1" x14ac:dyDescent="0.25">
      <c r="N326" s="20"/>
      <c r="O326" s="92"/>
      <c r="P326" s="90"/>
      <c r="Q326" s="90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CB326" s="74"/>
      <c r="CC326" s="74"/>
      <c r="CD326" s="74"/>
      <c r="CE326" s="74"/>
      <c r="CF326" s="74"/>
      <c r="CG326" s="74"/>
      <c r="CH326" s="74"/>
      <c r="CI326" s="74"/>
      <c r="CJ326" s="74"/>
      <c r="CK326" s="74"/>
      <c r="CL326" s="74"/>
      <c r="CM326" s="74"/>
      <c r="CN326" s="74"/>
      <c r="CO326" s="74"/>
      <c r="CP326" s="80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0"/>
      <c r="DH326" s="80"/>
      <c r="DI326" s="80"/>
      <c r="DJ326" s="80"/>
      <c r="DK326" s="80"/>
      <c r="DL326" s="80"/>
      <c r="DM326" s="80"/>
      <c r="DN326" s="80"/>
      <c r="DO326" s="80"/>
      <c r="DP326" s="80"/>
      <c r="DQ326" s="80"/>
      <c r="DR326" s="80"/>
      <c r="DS326" s="80"/>
    </row>
    <row r="327" spans="1:123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20"/>
    </row>
    <row r="328" spans="1:123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20"/>
    </row>
    <row r="329" spans="1:123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20"/>
    </row>
    <row r="330" spans="1:123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20"/>
    </row>
    <row r="331" spans="1:123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20"/>
    </row>
    <row r="332" spans="1:123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20"/>
    </row>
    <row r="333" spans="1:123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20"/>
    </row>
    <row r="334" spans="1:123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20"/>
    </row>
    <row r="335" spans="1:123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20"/>
    </row>
    <row r="336" spans="1:123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20"/>
    </row>
    <row r="337" spans="1:14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20"/>
    </row>
    <row r="338" spans="1:14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20"/>
    </row>
    <row r="339" spans="1:14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20"/>
    </row>
    <row r="340" spans="1:14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20"/>
    </row>
    <row r="341" spans="1:14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20"/>
    </row>
    <row r="342" spans="1:14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20"/>
    </row>
    <row r="343" spans="1:14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20"/>
    </row>
    <row r="344" spans="1:14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20"/>
    </row>
    <row r="345" spans="1:14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20"/>
    </row>
    <row r="346" spans="1:14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20"/>
    </row>
    <row r="347" spans="1:14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20"/>
    </row>
    <row r="348" spans="1:14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20"/>
    </row>
    <row r="349" spans="1:14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20"/>
    </row>
    <row r="350" spans="1:14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20"/>
    </row>
    <row r="351" spans="1:14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20"/>
    </row>
    <row r="352" spans="1:14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20"/>
    </row>
    <row r="353" spans="1:14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20"/>
    </row>
    <row r="354" spans="1:14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20"/>
    </row>
    <row r="355" spans="1:14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20"/>
    </row>
    <row r="356" spans="1:14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20"/>
    </row>
    <row r="357" spans="1:14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20"/>
    </row>
    <row r="358" spans="1:14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20"/>
    </row>
    <row r="359" spans="1:14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20"/>
    </row>
    <row r="360" spans="1:14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20"/>
    </row>
    <row r="361" spans="1:14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20"/>
    </row>
    <row r="362" spans="1:14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20"/>
    </row>
    <row r="440" spans="1:123" s="10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 s="93"/>
      <c r="O440" s="92"/>
      <c r="P440" s="90"/>
      <c r="Q440" s="90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82"/>
      <c r="DH440" s="82"/>
      <c r="DI440" s="82"/>
      <c r="DJ440" s="82"/>
      <c r="DK440" s="82"/>
      <c r="DL440" s="82"/>
      <c r="DM440" s="82"/>
      <c r="DN440" s="82"/>
      <c r="DO440" s="82"/>
      <c r="DP440" s="82"/>
      <c r="DQ440" s="82"/>
      <c r="DR440" s="82"/>
      <c r="DS440" s="82"/>
    </row>
    <row r="441" spans="1:123" s="10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 s="93"/>
      <c r="O441" s="92"/>
      <c r="P441" s="90"/>
      <c r="Q441" s="90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82"/>
      <c r="DH441" s="82"/>
      <c r="DI441" s="82"/>
      <c r="DJ441" s="82"/>
      <c r="DK441" s="82"/>
      <c r="DL441" s="82"/>
      <c r="DM441" s="82"/>
      <c r="DN441" s="82"/>
      <c r="DO441" s="82"/>
      <c r="DP441" s="82"/>
      <c r="DQ441" s="82"/>
      <c r="DR441" s="82"/>
      <c r="DS441" s="82"/>
    </row>
    <row r="442" spans="1:123" s="10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 s="93"/>
      <c r="O442" s="92"/>
      <c r="P442" s="90"/>
      <c r="Q442" s="90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82"/>
      <c r="DH442" s="82"/>
      <c r="DI442" s="82"/>
      <c r="DJ442" s="82"/>
      <c r="DK442" s="82"/>
      <c r="DL442" s="82"/>
      <c r="DM442" s="82"/>
      <c r="DN442" s="82"/>
      <c r="DO442" s="82"/>
      <c r="DP442" s="82"/>
      <c r="DQ442" s="82"/>
      <c r="DR442" s="82"/>
      <c r="DS442" s="82"/>
    </row>
    <row r="443" spans="1:123" s="10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 s="93"/>
      <c r="O443" s="92"/>
      <c r="P443" s="90"/>
      <c r="Q443" s="90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82"/>
      <c r="DH443" s="82"/>
      <c r="DI443" s="82"/>
      <c r="DJ443" s="82"/>
      <c r="DK443" s="82"/>
      <c r="DL443" s="82"/>
      <c r="DM443" s="82"/>
      <c r="DN443" s="82"/>
      <c r="DO443" s="82"/>
      <c r="DP443" s="82"/>
      <c r="DQ443" s="82"/>
      <c r="DR443" s="82"/>
      <c r="DS443" s="82"/>
    </row>
    <row r="503" spans="1:123" s="10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 s="93"/>
      <c r="O503" s="92"/>
      <c r="P503" s="90"/>
      <c r="Q503" s="90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82"/>
      <c r="DH503" s="82"/>
      <c r="DI503" s="82"/>
      <c r="DJ503" s="82"/>
      <c r="DK503" s="82"/>
      <c r="DL503" s="82"/>
      <c r="DM503" s="82"/>
      <c r="DN503" s="82"/>
      <c r="DO503" s="82"/>
      <c r="DP503" s="82"/>
      <c r="DQ503" s="82"/>
      <c r="DR503" s="82"/>
      <c r="DS503" s="82"/>
    </row>
    <row r="504" spans="1:123" s="10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 s="93"/>
      <c r="O504" s="92"/>
      <c r="P504" s="90"/>
      <c r="Q504" s="90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  <c r="CC504" s="81"/>
      <c r="CD504" s="81"/>
      <c r="CE504" s="81"/>
      <c r="CF504" s="81"/>
      <c r="CG504" s="81"/>
      <c r="CH504" s="81"/>
      <c r="CI504" s="81"/>
      <c r="CJ504" s="81"/>
      <c r="CK504" s="81"/>
      <c r="CL504" s="81"/>
      <c r="CM504" s="81"/>
      <c r="CN504" s="81"/>
      <c r="CO504" s="81"/>
      <c r="CP504" s="82"/>
      <c r="CQ504" s="82"/>
      <c r="CR504" s="82"/>
      <c r="CS504" s="82"/>
      <c r="CT504" s="82"/>
      <c r="CU504" s="82"/>
      <c r="CV504" s="82"/>
      <c r="CW504" s="82"/>
      <c r="CX504" s="82"/>
      <c r="CY504" s="82"/>
      <c r="CZ504" s="82"/>
      <c r="DA504" s="82"/>
      <c r="DB504" s="82"/>
      <c r="DC504" s="82"/>
      <c r="DD504" s="82"/>
      <c r="DE504" s="82"/>
      <c r="DF504" s="82"/>
      <c r="DG504" s="82"/>
      <c r="DH504" s="82"/>
      <c r="DI504" s="82"/>
      <c r="DJ504" s="82"/>
      <c r="DK504" s="82"/>
      <c r="DL504" s="82"/>
      <c r="DM504" s="82"/>
      <c r="DN504" s="82"/>
      <c r="DO504" s="82"/>
      <c r="DP504" s="82"/>
      <c r="DQ504" s="82"/>
      <c r="DR504" s="82"/>
      <c r="DS504" s="82"/>
    </row>
    <row r="505" spans="1:123" s="10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 s="93"/>
      <c r="O505" s="92"/>
      <c r="P505" s="90"/>
      <c r="Q505" s="90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  <c r="CC505" s="81"/>
      <c r="CD505" s="81"/>
      <c r="CE505" s="81"/>
      <c r="CF505" s="81"/>
      <c r="CG505" s="81"/>
      <c r="CH505" s="81"/>
      <c r="CI505" s="81"/>
      <c r="CJ505" s="81"/>
      <c r="CK505" s="81"/>
      <c r="CL505" s="81"/>
      <c r="CM505" s="81"/>
      <c r="CN505" s="81"/>
      <c r="CO505" s="81"/>
      <c r="CP505" s="82"/>
      <c r="CQ505" s="82"/>
      <c r="CR505" s="82"/>
      <c r="CS505" s="82"/>
      <c r="CT505" s="82"/>
      <c r="CU505" s="82"/>
      <c r="CV505" s="82"/>
      <c r="CW505" s="82"/>
      <c r="CX505" s="82"/>
      <c r="CY505" s="82"/>
      <c r="CZ505" s="82"/>
      <c r="DA505" s="82"/>
      <c r="DB505" s="82"/>
      <c r="DC505" s="82"/>
      <c r="DD505" s="82"/>
      <c r="DE505" s="82"/>
      <c r="DF505" s="82"/>
      <c r="DG505" s="82"/>
      <c r="DH505" s="82"/>
      <c r="DI505" s="82"/>
      <c r="DJ505" s="82"/>
      <c r="DK505" s="82"/>
      <c r="DL505" s="82"/>
      <c r="DM505" s="82"/>
      <c r="DN505" s="82"/>
      <c r="DO505" s="82"/>
      <c r="DP505" s="82"/>
      <c r="DQ505" s="82"/>
      <c r="DR505" s="82"/>
      <c r="DS505" s="82"/>
    </row>
    <row r="506" spans="1:123" s="10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 s="93"/>
      <c r="O506" s="92"/>
      <c r="P506" s="90"/>
      <c r="Q506" s="90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  <c r="CC506" s="81"/>
      <c r="CD506" s="81"/>
      <c r="CE506" s="81"/>
      <c r="CF506" s="81"/>
      <c r="CG506" s="81"/>
      <c r="CH506" s="81"/>
      <c r="CI506" s="81"/>
      <c r="CJ506" s="81"/>
      <c r="CK506" s="81"/>
      <c r="CL506" s="81"/>
      <c r="CM506" s="81"/>
      <c r="CN506" s="81"/>
      <c r="CO506" s="81"/>
      <c r="CP506" s="82"/>
      <c r="CQ506" s="82"/>
      <c r="CR506" s="82"/>
      <c r="CS506" s="82"/>
      <c r="CT506" s="82"/>
      <c r="CU506" s="82"/>
      <c r="CV506" s="82"/>
      <c r="CW506" s="82"/>
      <c r="CX506" s="82"/>
      <c r="CY506" s="82"/>
      <c r="CZ506" s="82"/>
      <c r="DA506" s="82"/>
      <c r="DB506" s="82"/>
      <c r="DC506" s="82"/>
      <c r="DD506" s="82"/>
      <c r="DE506" s="82"/>
      <c r="DF506" s="82"/>
      <c r="DG506" s="82"/>
      <c r="DH506" s="82"/>
      <c r="DI506" s="82"/>
      <c r="DJ506" s="82"/>
      <c r="DK506" s="82"/>
      <c r="DL506" s="82"/>
      <c r="DM506" s="82"/>
      <c r="DN506" s="82"/>
      <c r="DO506" s="82"/>
      <c r="DP506" s="82"/>
      <c r="DQ506" s="82"/>
      <c r="DR506" s="82"/>
      <c r="DS506" s="82"/>
    </row>
    <row r="507" spans="1:123" s="10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 s="93"/>
      <c r="O507" s="92"/>
      <c r="P507" s="90"/>
      <c r="Q507" s="90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  <c r="CC507" s="81"/>
      <c r="CD507" s="81"/>
      <c r="CE507" s="81"/>
      <c r="CF507" s="81"/>
      <c r="CG507" s="81"/>
      <c r="CH507" s="81"/>
      <c r="CI507" s="81"/>
      <c r="CJ507" s="81"/>
      <c r="CK507" s="81"/>
      <c r="CL507" s="81"/>
      <c r="CM507" s="81"/>
      <c r="CN507" s="81"/>
      <c r="CO507" s="81"/>
      <c r="CP507" s="82"/>
      <c r="CQ507" s="82"/>
      <c r="CR507" s="82"/>
      <c r="CS507" s="82"/>
      <c r="CT507" s="82"/>
      <c r="CU507" s="82"/>
      <c r="CV507" s="82"/>
      <c r="CW507" s="82"/>
      <c r="CX507" s="82"/>
      <c r="CY507" s="82"/>
      <c r="CZ507" s="82"/>
      <c r="DA507" s="82"/>
      <c r="DB507" s="82"/>
      <c r="DC507" s="82"/>
      <c r="DD507" s="82"/>
      <c r="DE507" s="82"/>
      <c r="DF507" s="82"/>
      <c r="DG507" s="82"/>
      <c r="DH507" s="82"/>
      <c r="DI507" s="82"/>
      <c r="DJ507" s="82"/>
      <c r="DK507" s="82"/>
      <c r="DL507" s="82"/>
      <c r="DM507" s="82"/>
      <c r="DN507" s="82"/>
      <c r="DO507" s="82"/>
      <c r="DP507" s="82"/>
      <c r="DQ507" s="82"/>
      <c r="DR507" s="82"/>
      <c r="DS507" s="82"/>
    </row>
    <row r="678" spans="1:123" s="10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 s="93"/>
      <c r="O678" s="92"/>
      <c r="P678" s="90"/>
      <c r="Q678" s="90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  <c r="CC678" s="81"/>
      <c r="CD678" s="81"/>
      <c r="CE678" s="81"/>
      <c r="CF678" s="81"/>
      <c r="CG678" s="81"/>
      <c r="CH678" s="81"/>
      <c r="CI678" s="81"/>
      <c r="CJ678" s="81"/>
      <c r="CK678" s="81"/>
      <c r="CL678" s="81"/>
      <c r="CM678" s="81"/>
      <c r="CN678" s="81"/>
      <c r="CO678" s="81"/>
      <c r="CP678" s="82"/>
      <c r="CQ678" s="82"/>
      <c r="CR678" s="82"/>
      <c r="CS678" s="82"/>
      <c r="CT678" s="82"/>
      <c r="CU678" s="82"/>
      <c r="CV678" s="82"/>
      <c r="CW678" s="82"/>
      <c r="CX678" s="82"/>
      <c r="CY678" s="82"/>
      <c r="CZ678" s="82"/>
      <c r="DA678" s="82"/>
      <c r="DB678" s="82"/>
      <c r="DC678" s="82"/>
      <c r="DD678" s="82"/>
      <c r="DE678" s="82"/>
      <c r="DF678" s="82"/>
      <c r="DG678" s="82"/>
      <c r="DH678" s="82"/>
      <c r="DI678" s="82"/>
      <c r="DJ678" s="82"/>
      <c r="DK678" s="82"/>
      <c r="DL678" s="82"/>
      <c r="DM678" s="82"/>
      <c r="DN678" s="82"/>
      <c r="DO678" s="82"/>
      <c r="DP678" s="82"/>
      <c r="DQ678" s="82"/>
      <c r="DR678" s="82"/>
      <c r="DS678" s="82"/>
    </row>
  </sheetData>
  <mergeCells count="53">
    <mergeCell ref="A2:N2"/>
    <mergeCell ref="B12:F12"/>
    <mergeCell ref="A12:A13"/>
    <mergeCell ref="G12:G13"/>
    <mergeCell ref="C4:H4"/>
    <mergeCell ref="L12:L13"/>
    <mergeCell ref="H12:K12"/>
    <mergeCell ref="B281:D281"/>
    <mergeCell ref="B39:F39"/>
    <mergeCell ref="A39:A40"/>
    <mergeCell ref="A93:A94"/>
    <mergeCell ref="B93:F93"/>
    <mergeCell ref="A147:A148"/>
    <mergeCell ref="B147:F147"/>
    <mergeCell ref="A201:A202"/>
    <mergeCell ref="B201:F201"/>
    <mergeCell ref="L39:L40"/>
    <mergeCell ref="A66:A67"/>
    <mergeCell ref="B66:F66"/>
    <mergeCell ref="G66:G67"/>
    <mergeCell ref="L66:L67"/>
    <mergeCell ref="G39:G40"/>
    <mergeCell ref="H39:K39"/>
    <mergeCell ref="H66:K66"/>
    <mergeCell ref="L93:L94"/>
    <mergeCell ref="A120:A121"/>
    <mergeCell ref="B120:F120"/>
    <mergeCell ref="G120:G121"/>
    <mergeCell ref="L120:L121"/>
    <mergeCell ref="H93:K93"/>
    <mergeCell ref="H120:K120"/>
    <mergeCell ref="G93:G94"/>
    <mergeCell ref="L147:L148"/>
    <mergeCell ref="A174:A175"/>
    <mergeCell ref="B174:F174"/>
    <mergeCell ref="G174:G175"/>
    <mergeCell ref="L174:L175"/>
    <mergeCell ref="H147:K147"/>
    <mergeCell ref="H174:K174"/>
    <mergeCell ref="G147:G148"/>
    <mergeCell ref="L201:L202"/>
    <mergeCell ref="A228:A229"/>
    <mergeCell ref="B228:F228"/>
    <mergeCell ref="G228:G229"/>
    <mergeCell ref="L228:L229"/>
    <mergeCell ref="H201:K201"/>
    <mergeCell ref="H228:K228"/>
    <mergeCell ref="G201:G202"/>
    <mergeCell ref="A255:A256"/>
    <mergeCell ref="D255:D256"/>
    <mergeCell ref="I255:I256"/>
    <mergeCell ref="B255:C255"/>
    <mergeCell ref="E255:H255"/>
  </mergeCells>
  <dataValidations count="1">
    <dataValidation type="list" allowBlank="1" showInputMessage="1" showErrorMessage="1" sqref="C4:H4" xr:uid="{00000000-0002-0000-0100-000000000000}">
      <formula1>$P$2:$P$54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r:id="rId1"/>
  <rowBreaks count="9" manualBreakCount="9">
    <brk id="33" max="13" man="1"/>
    <brk id="61" max="13" man="1"/>
    <brk id="88" max="13" man="1"/>
    <brk id="115" max="13" man="1"/>
    <brk id="142" max="13" man="1"/>
    <brk id="169" max="13" man="1"/>
    <brk id="196" max="13" man="1"/>
    <brk id="223" max="13" man="1"/>
    <brk id="25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rozliczenie</vt:lpstr>
      <vt:lpstr>rozliczenie_</vt:lpstr>
      <vt:lpstr>rozliczenie!Obszar_wydruku</vt:lpstr>
      <vt:lpstr>rozliczenie_!Obszar_wydruku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Kowynia Anna</cp:lastModifiedBy>
  <cp:lastPrinted>2021-07-01T09:20:13Z</cp:lastPrinted>
  <dcterms:created xsi:type="dcterms:W3CDTF">2015-02-27T10:30:04Z</dcterms:created>
  <dcterms:modified xsi:type="dcterms:W3CDTF">2021-07-12T10:29:10Z</dcterms:modified>
</cp:coreProperties>
</file>